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\Desktop\FML THIS FUCKING PAPER\Rheometry Data\"/>
    </mc:Choice>
  </mc:AlternateContent>
  <xr:revisionPtr revIDLastSave="0" documentId="8_{8F2345A7-2CBD-4506-8D00-6FCA61F33D2C}" xr6:coauthVersionLast="31" xr6:coauthVersionMax="31" xr10:uidLastSave="{00000000-0000-0000-0000-000000000000}"/>
  <bookViews>
    <workbookView xWindow="0" yWindow="0" windowWidth="23040" windowHeight="9072" xr2:uid="{00000000-000D-0000-FFFF-FFFF00000000}"/>
  </bookViews>
  <sheets>
    <sheet name="Amp Sweep" sheetId="1" r:id="rId1"/>
    <sheet name="Freq Sweep 1" sheetId="2" r:id="rId2"/>
    <sheet name="Freq Sweep 2" sheetId="3" r:id="rId3"/>
    <sheet name="Freq Sweep 3" sheetId="4" r:id="rId4"/>
    <sheet name="Freq Sweep 4" sheetId="5" r:id="rId5"/>
  </sheets>
  <calcPr calcId="179017"/>
</workbook>
</file>

<file path=xl/calcChain.xml><?xml version="1.0" encoding="utf-8"?>
<calcChain xmlns="http://schemas.openxmlformats.org/spreadsheetml/2006/main">
  <c r="Z31" i="1" l="1"/>
  <c r="Z30" i="1"/>
  <c r="AA30" i="1" s="1"/>
  <c r="AA31" i="1" s="1"/>
  <c r="AB31" i="1" s="1"/>
  <c r="AC31" i="1" s="1"/>
</calcChain>
</file>

<file path=xl/sharedStrings.xml><?xml version="1.0" encoding="utf-8"?>
<sst xmlns="http://schemas.openxmlformats.org/spreadsheetml/2006/main" count="709" uniqueCount="26">
  <si>
    <t>No Sample</t>
  </si>
  <si>
    <t>Oscillation Amplitude Table</t>
  </si>
  <si>
    <t>Index</t>
  </si>
  <si>
    <t>Samp.</t>
  </si>
  <si>
    <t>Actn.</t>
  </si>
  <si>
    <t>texp(s)</t>
  </si>
  <si>
    <t>t(s)</t>
  </si>
  <si>
    <r>
      <t>T(</t>
    </r>
    <r>
      <rPr>
        <sz val="11"/>
        <color theme="1"/>
        <rFont val="Calibri"/>
        <family val="2"/>
      </rPr>
      <t>°C)</t>
    </r>
  </si>
  <si>
    <t>f(rad/s)</t>
  </si>
  <si>
    <t>gamma*(%)</t>
  </si>
  <si>
    <t>sigma*(Pa)</t>
  </si>
  <si>
    <t>G*(Pa)</t>
  </si>
  <si>
    <t>G'(Pa)</t>
  </si>
  <si>
    <t>G''(Pa)</t>
  </si>
  <si>
    <t>eta*(Pa s)</t>
  </si>
  <si>
    <r>
      <t>delta (</t>
    </r>
    <r>
      <rPr>
        <sz val="11"/>
        <color theme="1"/>
        <rFont val="Calibri"/>
        <family val="2"/>
      </rPr>
      <t>°)</t>
    </r>
  </si>
  <si>
    <t>F(N)</t>
  </si>
  <si>
    <t>N1(Pa)</t>
  </si>
  <si>
    <t>g(mm)</t>
  </si>
  <si>
    <t>T(N m)</t>
  </si>
  <si>
    <t>thetaabs(rad)</t>
  </si>
  <si>
    <t>HD(%)</t>
  </si>
  <si>
    <t>Notes</t>
  </si>
  <si>
    <t>Oscillation Amplitude Table (1)</t>
  </si>
  <si>
    <t>Oscillation Frequency Table</t>
  </si>
  <si>
    <t>Oscillation Frequency Table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</si>
</sst>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18412726499075"/>
          <c:y val="5.3635360797291642E-2"/>
          <c:w val="0.76515442592147886"/>
          <c:h val="0.774923912498200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'Amp Sweep'!$F$8</c:f>
              <c:strCache>
                <c:ptCount val="1"/>
                <c:pt idx="0">
                  <c:v>25</c:v>
                </c:pt>
              </c:strCache>
            </c:strRef>
          </c:tx>
          <c:spPr>
            <a:ln w="28575">
              <a:noFill/>
            </a:ln>
          </c:spPr>
          <c:xVal>
            <c:numRef>
              <c:f>'Amp Sweep'!$H$2:$H$74</c:f>
              <c:numCache>
                <c:formatCode>General</c:formatCode>
                <c:ptCount val="73"/>
                <c:pt idx="0">
                  <c:v>1.01663E-2</c:v>
                </c:pt>
                <c:pt idx="1">
                  <c:v>1.27157E-2</c:v>
                </c:pt>
                <c:pt idx="2">
                  <c:v>1.5944199999999999E-2</c:v>
                </c:pt>
                <c:pt idx="3">
                  <c:v>1.9962500000000001E-2</c:v>
                </c:pt>
                <c:pt idx="4">
                  <c:v>2.50323E-2</c:v>
                </c:pt>
                <c:pt idx="5">
                  <c:v>3.15772E-2</c:v>
                </c:pt>
                <c:pt idx="6">
                  <c:v>3.9722800000000003E-2</c:v>
                </c:pt>
                <c:pt idx="7">
                  <c:v>5.0171100000000003E-2</c:v>
                </c:pt>
                <c:pt idx="8">
                  <c:v>6.3049300000000003E-2</c:v>
                </c:pt>
                <c:pt idx="9">
                  <c:v>7.9532099999999994E-2</c:v>
                </c:pt>
                <c:pt idx="10">
                  <c:v>9.9898700000000007E-2</c:v>
                </c:pt>
                <c:pt idx="11">
                  <c:v>0.125836</c:v>
                </c:pt>
                <c:pt idx="12">
                  <c:v>0.15859899999999999</c:v>
                </c:pt>
                <c:pt idx="13">
                  <c:v>0.19943900000000001</c:v>
                </c:pt>
                <c:pt idx="14">
                  <c:v>0.25116699999999997</c:v>
                </c:pt>
                <c:pt idx="15">
                  <c:v>0.31624400000000003</c:v>
                </c:pt>
                <c:pt idx="16">
                  <c:v>0.39816800000000002</c:v>
                </c:pt>
                <c:pt idx="17">
                  <c:v>0.50114800000000004</c:v>
                </c:pt>
                <c:pt idx="18">
                  <c:v>0.63093699999999997</c:v>
                </c:pt>
                <c:pt idx="19">
                  <c:v>0.79443200000000003</c:v>
                </c:pt>
                <c:pt idx="20">
                  <c:v>1.00057</c:v>
                </c:pt>
                <c:pt idx="21">
                  <c:v>1.25756</c:v>
                </c:pt>
                <c:pt idx="22">
                  <c:v>1.58613</c:v>
                </c:pt>
                <c:pt idx="23">
                  <c:v>1.9960199999999999</c:v>
                </c:pt>
                <c:pt idx="24">
                  <c:v>2.5110700000000001</c:v>
                </c:pt>
                <c:pt idx="25">
                  <c:v>3.1605599999999998</c:v>
                </c:pt>
                <c:pt idx="26">
                  <c:v>3.9799500000000001</c:v>
                </c:pt>
                <c:pt idx="27">
                  <c:v>5.0142199999999999</c:v>
                </c:pt>
                <c:pt idx="28">
                  <c:v>6.30844</c:v>
                </c:pt>
                <c:pt idx="29">
                  <c:v>7.9441100000000002</c:v>
                </c:pt>
                <c:pt idx="30">
                  <c:v>9.9984500000000001</c:v>
                </c:pt>
                <c:pt idx="31">
                  <c:v>0.100087</c:v>
                </c:pt>
                <c:pt idx="32">
                  <c:v>0.125968</c:v>
                </c:pt>
                <c:pt idx="33">
                  <c:v>0.15864900000000001</c:v>
                </c:pt>
                <c:pt idx="34">
                  <c:v>0.19966200000000001</c:v>
                </c:pt>
                <c:pt idx="35">
                  <c:v>0.25119599999999997</c:v>
                </c:pt>
                <c:pt idx="36">
                  <c:v>0.31614900000000001</c:v>
                </c:pt>
                <c:pt idx="37">
                  <c:v>0.39806200000000003</c:v>
                </c:pt>
                <c:pt idx="38">
                  <c:v>0.50130799999999998</c:v>
                </c:pt>
                <c:pt idx="39">
                  <c:v>0.63101499999999999</c:v>
                </c:pt>
                <c:pt idx="40">
                  <c:v>0.794153</c:v>
                </c:pt>
                <c:pt idx="41">
                  <c:v>0.99954100000000001</c:v>
                </c:pt>
                <c:pt idx="42">
                  <c:v>1.2601</c:v>
                </c:pt>
                <c:pt idx="43">
                  <c:v>1.5833699999999999</c:v>
                </c:pt>
                <c:pt idx="44">
                  <c:v>1.99495</c:v>
                </c:pt>
                <c:pt idx="45">
                  <c:v>2.5113099999999999</c:v>
                </c:pt>
                <c:pt idx="46">
                  <c:v>3.1648900000000002</c:v>
                </c:pt>
                <c:pt idx="47">
                  <c:v>3.9829400000000001</c:v>
                </c:pt>
                <c:pt idx="48">
                  <c:v>5.0121500000000001</c:v>
                </c:pt>
                <c:pt idx="49">
                  <c:v>6.3075400000000004</c:v>
                </c:pt>
                <c:pt idx="50">
                  <c:v>7.9428599999999996</c:v>
                </c:pt>
                <c:pt idx="51">
                  <c:v>9.9994899999999998</c:v>
                </c:pt>
                <c:pt idx="52">
                  <c:v>12.5916</c:v>
                </c:pt>
                <c:pt idx="53">
                  <c:v>15.8489</c:v>
                </c:pt>
                <c:pt idx="54">
                  <c:v>19.952999999999999</c:v>
                </c:pt>
                <c:pt idx="55">
                  <c:v>25.116800000000001</c:v>
                </c:pt>
                <c:pt idx="56">
                  <c:v>31.620899999999999</c:v>
                </c:pt>
                <c:pt idx="57">
                  <c:v>39.811</c:v>
                </c:pt>
                <c:pt idx="58">
                  <c:v>50.1158</c:v>
                </c:pt>
                <c:pt idx="59">
                  <c:v>63.095399999999998</c:v>
                </c:pt>
                <c:pt idx="60">
                  <c:v>79.429000000000002</c:v>
                </c:pt>
                <c:pt idx="61">
                  <c:v>99.994900000000001</c:v>
                </c:pt>
                <c:pt idx="62">
                  <c:v>0.99952700000000005</c:v>
                </c:pt>
                <c:pt idx="63">
                  <c:v>1.2601199999999999</c:v>
                </c:pt>
                <c:pt idx="64">
                  <c:v>1.5835300000000001</c:v>
                </c:pt>
                <c:pt idx="65">
                  <c:v>1.9944500000000001</c:v>
                </c:pt>
                <c:pt idx="66">
                  <c:v>2.5122499999999999</c:v>
                </c:pt>
                <c:pt idx="67">
                  <c:v>3.16364</c:v>
                </c:pt>
                <c:pt idx="68">
                  <c:v>3.98238</c:v>
                </c:pt>
                <c:pt idx="69">
                  <c:v>5.0102200000000003</c:v>
                </c:pt>
                <c:pt idx="70">
                  <c:v>6.3097700000000003</c:v>
                </c:pt>
                <c:pt idx="71">
                  <c:v>7.9446700000000003</c:v>
                </c:pt>
                <c:pt idx="72">
                  <c:v>10.000500000000001</c:v>
                </c:pt>
              </c:numCache>
            </c:numRef>
          </c:xVal>
          <c:yVal>
            <c:numRef>
              <c:f>'Amp Sweep'!$K$2:$K$74</c:f>
              <c:numCache>
                <c:formatCode>General</c:formatCode>
                <c:ptCount val="73"/>
                <c:pt idx="0">
                  <c:v>995.4</c:v>
                </c:pt>
                <c:pt idx="1">
                  <c:v>982.5</c:v>
                </c:pt>
                <c:pt idx="2">
                  <c:v>974.6</c:v>
                </c:pt>
                <c:pt idx="3">
                  <c:v>965</c:v>
                </c:pt>
                <c:pt idx="4">
                  <c:v>927.6</c:v>
                </c:pt>
                <c:pt idx="5">
                  <c:v>938</c:v>
                </c:pt>
                <c:pt idx="6">
                  <c:v>928.1</c:v>
                </c:pt>
                <c:pt idx="7">
                  <c:v>917.8</c:v>
                </c:pt>
                <c:pt idx="8">
                  <c:v>903.4</c:v>
                </c:pt>
                <c:pt idx="9">
                  <c:v>886</c:v>
                </c:pt>
                <c:pt idx="10">
                  <c:v>867</c:v>
                </c:pt>
                <c:pt idx="11">
                  <c:v>845.4</c:v>
                </c:pt>
                <c:pt idx="12">
                  <c:v>824.2</c:v>
                </c:pt>
                <c:pt idx="13">
                  <c:v>808.9</c:v>
                </c:pt>
                <c:pt idx="14">
                  <c:v>793.6</c:v>
                </c:pt>
                <c:pt idx="15">
                  <c:v>789.3</c:v>
                </c:pt>
                <c:pt idx="16">
                  <c:v>787.7</c:v>
                </c:pt>
                <c:pt idx="17">
                  <c:v>780.3</c:v>
                </c:pt>
                <c:pt idx="18">
                  <c:v>768</c:v>
                </c:pt>
                <c:pt idx="19">
                  <c:v>758.2</c:v>
                </c:pt>
                <c:pt idx="20">
                  <c:v>745.5</c:v>
                </c:pt>
                <c:pt idx="21">
                  <c:v>736.4</c:v>
                </c:pt>
                <c:pt idx="22">
                  <c:v>725.3</c:v>
                </c:pt>
                <c:pt idx="23">
                  <c:v>712.7</c:v>
                </c:pt>
                <c:pt idx="24">
                  <c:v>696.6</c:v>
                </c:pt>
                <c:pt idx="25">
                  <c:v>677.8</c:v>
                </c:pt>
                <c:pt idx="26">
                  <c:v>654.1</c:v>
                </c:pt>
                <c:pt idx="27">
                  <c:v>627.5</c:v>
                </c:pt>
                <c:pt idx="28">
                  <c:v>597.70000000000005</c:v>
                </c:pt>
                <c:pt idx="29">
                  <c:v>564.79999999999995</c:v>
                </c:pt>
                <c:pt idx="30">
                  <c:v>524</c:v>
                </c:pt>
                <c:pt idx="31">
                  <c:v>945.9</c:v>
                </c:pt>
                <c:pt idx="32">
                  <c:v>903.6</c:v>
                </c:pt>
                <c:pt idx="33">
                  <c:v>865.3</c:v>
                </c:pt>
                <c:pt idx="34">
                  <c:v>834.9</c:v>
                </c:pt>
                <c:pt idx="35">
                  <c:v>809.5</c:v>
                </c:pt>
                <c:pt idx="36">
                  <c:v>800</c:v>
                </c:pt>
                <c:pt idx="37">
                  <c:v>788.7</c:v>
                </c:pt>
                <c:pt idx="38">
                  <c:v>777.2</c:v>
                </c:pt>
                <c:pt idx="39">
                  <c:v>759.7</c:v>
                </c:pt>
                <c:pt idx="40">
                  <c:v>750</c:v>
                </c:pt>
                <c:pt idx="41">
                  <c:v>737.8</c:v>
                </c:pt>
                <c:pt idx="42">
                  <c:v>726.8</c:v>
                </c:pt>
                <c:pt idx="43">
                  <c:v>716.7</c:v>
                </c:pt>
                <c:pt idx="44">
                  <c:v>706</c:v>
                </c:pt>
                <c:pt idx="45">
                  <c:v>690.4</c:v>
                </c:pt>
                <c:pt idx="46">
                  <c:v>672.7</c:v>
                </c:pt>
                <c:pt idx="47">
                  <c:v>654.20000000000005</c:v>
                </c:pt>
                <c:pt idx="48">
                  <c:v>626.5</c:v>
                </c:pt>
                <c:pt idx="49">
                  <c:v>597.20000000000005</c:v>
                </c:pt>
                <c:pt idx="50">
                  <c:v>562.6</c:v>
                </c:pt>
                <c:pt idx="51">
                  <c:v>524</c:v>
                </c:pt>
                <c:pt idx="52">
                  <c:v>483.8</c:v>
                </c:pt>
                <c:pt idx="53">
                  <c:v>437.3</c:v>
                </c:pt>
                <c:pt idx="54">
                  <c:v>391.3</c:v>
                </c:pt>
                <c:pt idx="55">
                  <c:v>347.1</c:v>
                </c:pt>
                <c:pt idx="56">
                  <c:v>304.8</c:v>
                </c:pt>
                <c:pt idx="57">
                  <c:v>264.2</c:v>
                </c:pt>
                <c:pt idx="58">
                  <c:v>226.2</c:v>
                </c:pt>
                <c:pt idx="59">
                  <c:v>191.6</c:v>
                </c:pt>
                <c:pt idx="60">
                  <c:v>162</c:v>
                </c:pt>
                <c:pt idx="61">
                  <c:v>137.69999999999999</c:v>
                </c:pt>
                <c:pt idx="62">
                  <c:v>714.5</c:v>
                </c:pt>
                <c:pt idx="63">
                  <c:v>708.1</c:v>
                </c:pt>
                <c:pt idx="64">
                  <c:v>700</c:v>
                </c:pt>
                <c:pt idx="65">
                  <c:v>691.2</c:v>
                </c:pt>
                <c:pt idx="66">
                  <c:v>678.7</c:v>
                </c:pt>
                <c:pt idx="67">
                  <c:v>662</c:v>
                </c:pt>
                <c:pt idx="68">
                  <c:v>641.5</c:v>
                </c:pt>
                <c:pt idx="69">
                  <c:v>617.1</c:v>
                </c:pt>
                <c:pt idx="70">
                  <c:v>584.70000000000005</c:v>
                </c:pt>
                <c:pt idx="71">
                  <c:v>550</c:v>
                </c:pt>
                <c:pt idx="72">
                  <c:v>510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E4-43AB-BCCA-11118C85A0B0}"/>
            </c:ext>
          </c:extLst>
        </c:ser>
        <c:ser>
          <c:idx val="1"/>
          <c:order val="1"/>
          <c:tx>
            <c:strRef>
              <c:f>'Amp Sweep'!$F$87</c:f>
              <c:strCache>
                <c:ptCount val="1"/>
                <c:pt idx="0">
                  <c:v>37</c:v>
                </c:pt>
              </c:strCache>
            </c:strRef>
          </c:tx>
          <c:spPr>
            <a:ln w="28575">
              <a:noFill/>
            </a:ln>
          </c:spPr>
          <c:xVal>
            <c:numRef>
              <c:f>'Amp Sweep'!$H$75:$H$115</c:f>
              <c:numCache>
                <c:formatCode>General</c:formatCode>
                <c:ptCount val="41"/>
                <c:pt idx="0">
                  <c:v>1.0129600000000001E-2</c:v>
                </c:pt>
                <c:pt idx="1">
                  <c:v>1.2726100000000001E-2</c:v>
                </c:pt>
                <c:pt idx="2">
                  <c:v>1.55704E-2</c:v>
                </c:pt>
                <c:pt idx="3">
                  <c:v>1.9965199999999999E-2</c:v>
                </c:pt>
                <c:pt idx="4">
                  <c:v>2.5152799999999999E-2</c:v>
                </c:pt>
                <c:pt idx="5">
                  <c:v>3.1669299999999997E-2</c:v>
                </c:pt>
                <c:pt idx="6">
                  <c:v>3.9912900000000001E-2</c:v>
                </c:pt>
                <c:pt idx="7">
                  <c:v>5.03008E-2</c:v>
                </c:pt>
                <c:pt idx="8">
                  <c:v>6.3094399999999995E-2</c:v>
                </c:pt>
                <c:pt idx="9">
                  <c:v>7.9382099999999997E-2</c:v>
                </c:pt>
                <c:pt idx="10">
                  <c:v>0.100119</c:v>
                </c:pt>
                <c:pt idx="11">
                  <c:v>0.12561</c:v>
                </c:pt>
                <c:pt idx="12">
                  <c:v>0.158528</c:v>
                </c:pt>
                <c:pt idx="13">
                  <c:v>0.19944100000000001</c:v>
                </c:pt>
                <c:pt idx="14">
                  <c:v>0.251027</c:v>
                </c:pt>
                <c:pt idx="15">
                  <c:v>0.31631399999999998</c:v>
                </c:pt>
                <c:pt idx="16">
                  <c:v>0.39796599999999999</c:v>
                </c:pt>
                <c:pt idx="17">
                  <c:v>0.50124299999999999</c:v>
                </c:pt>
                <c:pt idx="18">
                  <c:v>0.63092899999999996</c:v>
                </c:pt>
                <c:pt idx="19">
                  <c:v>0.79425199999999996</c:v>
                </c:pt>
                <c:pt idx="20">
                  <c:v>0.99978699999999998</c:v>
                </c:pt>
                <c:pt idx="21">
                  <c:v>1.2595400000000001</c:v>
                </c:pt>
                <c:pt idx="22">
                  <c:v>1.5842700000000001</c:v>
                </c:pt>
                <c:pt idx="23">
                  <c:v>1.9943500000000001</c:v>
                </c:pt>
                <c:pt idx="24">
                  <c:v>2.51274</c:v>
                </c:pt>
                <c:pt idx="25">
                  <c:v>3.1610299999999998</c:v>
                </c:pt>
                <c:pt idx="26">
                  <c:v>3.98089</c:v>
                </c:pt>
                <c:pt idx="27">
                  <c:v>5.0106400000000004</c:v>
                </c:pt>
                <c:pt idx="28">
                  <c:v>6.31114</c:v>
                </c:pt>
                <c:pt idx="29">
                  <c:v>7.9444100000000004</c:v>
                </c:pt>
                <c:pt idx="30">
                  <c:v>9.9995600000000007</c:v>
                </c:pt>
                <c:pt idx="31">
                  <c:v>12.5884</c:v>
                </c:pt>
                <c:pt idx="32">
                  <c:v>15.8489</c:v>
                </c:pt>
                <c:pt idx="33">
                  <c:v>19.955200000000001</c:v>
                </c:pt>
                <c:pt idx="34">
                  <c:v>25.1191</c:v>
                </c:pt>
                <c:pt idx="35">
                  <c:v>31.6219</c:v>
                </c:pt>
                <c:pt idx="36">
                  <c:v>39.8108</c:v>
                </c:pt>
                <c:pt idx="37">
                  <c:v>50.120600000000003</c:v>
                </c:pt>
                <c:pt idx="38">
                  <c:v>63.096299999999999</c:v>
                </c:pt>
                <c:pt idx="39">
                  <c:v>79.426400000000001</c:v>
                </c:pt>
                <c:pt idx="40">
                  <c:v>99.996600000000001</c:v>
                </c:pt>
              </c:numCache>
            </c:numRef>
          </c:xVal>
          <c:yVal>
            <c:numRef>
              <c:f>'Amp Sweep'!$K$75:$K$115</c:f>
              <c:numCache>
                <c:formatCode>General</c:formatCode>
                <c:ptCount val="41"/>
                <c:pt idx="0">
                  <c:v>808.4</c:v>
                </c:pt>
                <c:pt idx="1">
                  <c:v>800.3</c:v>
                </c:pt>
                <c:pt idx="2">
                  <c:v>818.1</c:v>
                </c:pt>
                <c:pt idx="3">
                  <c:v>827.6</c:v>
                </c:pt>
                <c:pt idx="4">
                  <c:v>829.1</c:v>
                </c:pt>
                <c:pt idx="5">
                  <c:v>827.1</c:v>
                </c:pt>
                <c:pt idx="6">
                  <c:v>827.8</c:v>
                </c:pt>
                <c:pt idx="7">
                  <c:v>831.6</c:v>
                </c:pt>
                <c:pt idx="8">
                  <c:v>824.6</c:v>
                </c:pt>
                <c:pt idx="9">
                  <c:v>818.6</c:v>
                </c:pt>
                <c:pt idx="10">
                  <c:v>810.2</c:v>
                </c:pt>
                <c:pt idx="11">
                  <c:v>801.9</c:v>
                </c:pt>
                <c:pt idx="12">
                  <c:v>793.3</c:v>
                </c:pt>
                <c:pt idx="13">
                  <c:v>783.6</c:v>
                </c:pt>
                <c:pt idx="14">
                  <c:v>775.5</c:v>
                </c:pt>
                <c:pt idx="15">
                  <c:v>777.7</c:v>
                </c:pt>
                <c:pt idx="16">
                  <c:v>783.1</c:v>
                </c:pt>
                <c:pt idx="17">
                  <c:v>781.7</c:v>
                </c:pt>
                <c:pt idx="18">
                  <c:v>776.9</c:v>
                </c:pt>
                <c:pt idx="19">
                  <c:v>774.8</c:v>
                </c:pt>
                <c:pt idx="20">
                  <c:v>769.5</c:v>
                </c:pt>
                <c:pt idx="21">
                  <c:v>764.1</c:v>
                </c:pt>
                <c:pt idx="22">
                  <c:v>755.4</c:v>
                </c:pt>
                <c:pt idx="23">
                  <c:v>745.5</c:v>
                </c:pt>
                <c:pt idx="24">
                  <c:v>734.5</c:v>
                </c:pt>
                <c:pt idx="25">
                  <c:v>718.2</c:v>
                </c:pt>
                <c:pt idx="26">
                  <c:v>699.6</c:v>
                </c:pt>
                <c:pt idx="27">
                  <c:v>676.2</c:v>
                </c:pt>
                <c:pt idx="28">
                  <c:v>649.70000000000005</c:v>
                </c:pt>
                <c:pt idx="29">
                  <c:v>620.29999999999995</c:v>
                </c:pt>
                <c:pt idx="30">
                  <c:v>586.79999999999995</c:v>
                </c:pt>
                <c:pt idx="31">
                  <c:v>547.9</c:v>
                </c:pt>
                <c:pt idx="32">
                  <c:v>506.3</c:v>
                </c:pt>
                <c:pt idx="33">
                  <c:v>462.8</c:v>
                </c:pt>
                <c:pt idx="34">
                  <c:v>406.7</c:v>
                </c:pt>
                <c:pt idx="35">
                  <c:v>355.2</c:v>
                </c:pt>
                <c:pt idx="36">
                  <c:v>305.3</c:v>
                </c:pt>
                <c:pt idx="37">
                  <c:v>252.9</c:v>
                </c:pt>
                <c:pt idx="38">
                  <c:v>218.2</c:v>
                </c:pt>
                <c:pt idx="39">
                  <c:v>183.1</c:v>
                </c:pt>
                <c:pt idx="40">
                  <c:v>150.1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E4-43AB-BCCA-11118C85A0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466200"/>
        <c:axId val="254471688"/>
      </c:scatterChart>
      <c:valAx>
        <c:axId val="254466200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baseline="0"/>
                  <a:t>Gamma (strain)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471688"/>
        <c:crosses val="autoZero"/>
        <c:crossBetween val="midCat"/>
      </c:valAx>
      <c:valAx>
        <c:axId val="254471688"/>
        <c:scaling>
          <c:logBase val="10"/>
          <c:orientation val="minMax"/>
          <c:min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Stiffness (Pa)</a:t>
                </a:r>
              </a:p>
            </c:rich>
          </c:tx>
          <c:layout>
            <c:manualLayout>
              <c:xMode val="edge"/>
              <c:yMode val="edge"/>
              <c:x val="3.2102728731942212E-2"/>
              <c:y val="0.326178178829900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54466200"/>
        <c:crossesAt val="1.0000000000000002E-3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25C G'</c:v>
          </c:tx>
          <c:spPr>
            <a:ln w="28575">
              <a:noFill/>
            </a:ln>
          </c:spPr>
          <c:xVal>
            <c:numRef>
              <c:f>'Freq Sweep 1'!$G$2:$G$25</c:f>
              <c:numCache>
                <c:formatCode>General</c:formatCode>
                <c:ptCount val="24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  <c:pt idx="20">
                  <c:v>62.83</c:v>
                </c:pt>
                <c:pt idx="21">
                  <c:v>79.099999999999994</c:v>
                </c:pt>
                <c:pt idx="22">
                  <c:v>99.58</c:v>
                </c:pt>
                <c:pt idx="23">
                  <c:v>100</c:v>
                </c:pt>
              </c:numCache>
            </c:numRef>
          </c:xVal>
          <c:yVal>
            <c:numRef>
              <c:f>'Freq Sweep 1'!$K$2:$K$25</c:f>
              <c:numCache>
                <c:formatCode>0.00E+00</c:formatCode>
                <c:ptCount val="24"/>
                <c:pt idx="0">
                  <c:v>5318</c:v>
                </c:pt>
                <c:pt idx="1">
                  <c:v>11240</c:v>
                </c:pt>
                <c:pt idx="2">
                  <c:v>8575</c:v>
                </c:pt>
                <c:pt idx="3">
                  <c:v>13210</c:v>
                </c:pt>
                <c:pt idx="4">
                  <c:v>18050</c:v>
                </c:pt>
                <c:pt idx="5">
                  <c:v>9907</c:v>
                </c:pt>
                <c:pt idx="6">
                  <c:v>25400</c:v>
                </c:pt>
                <c:pt idx="7">
                  <c:v>25140</c:v>
                </c:pt>
                <c:pt idx="8">
                  <c:v>25940</c:v>
                </c:pt>
                <c:pt idx="9">
                  <c:v>22640</c:v>
                </c:pt>
                <c:pt idx="10">
                  <c:v>22710</c:v>
                </c:pt>
                <c:pt idx="11">
                  <c:v>23530</c:v>
                </c:pt>
                <c:pt idx="12">
                  <c:v>22190</c:v>
                </c:pt>
                <c:pt idx="13">
                  <c:v>20280</c:v>
                </c:pt>
                <c:pt idx="14">
                  <c:v>19500</c:v>
                </c:pt>
                <c:pt idx="15">
                  <c:v>18070</c:v>
                </c:pt>
                <c:pt idx="16">
                  <c:v>2993</c:v>
                </c:pt>
                <c:pt idx="17">
                  <c:v>11100</c:v>
                </c:pt>
                <c:pt idx="18">
                  <c:v>19330</c:v>
                </c:pt>
                <c:pt idx="19">
                  <c:v>18990</c:v>
                </c:pt>
                <c:pt idx="20">
                  <c:v>13590</c:v>
                </c:pt>
                <c:pt idx="21">
                  <c:v>12190</c:v>
                </c:pt>
                <c:pt idx="22">
                  <c:v>12510</c:v>
                </c:pt>
                <c:pt idx="23">
                  <c:v>15640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F3-4BE3-B1DD-D242C303B2DA}"/>
            </c:ext>
          </c:extLst>
        </c:ser>
        <c:ser>
          <c:idx val="1"/>
          <c:order val="1"/>
          <c:tx>
            <c:v>25C G''</c:v>
          </c:tx>
          <c:spPr>
            <a:ln w="28575">
              <a:noFill/>
            </a:ln>
          </c:spPr>
          <c:xVal>
            <c:numRef>
              <c:f>'Freq Sweep 1'!$G$2:$G$25</c:f>
              <c:numCache>
                <c:formatCode>General</c:formatCode>
                <c:ptCount val="24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  <c:pt idx="20">
                  <c:v>62.83</c:v>
                </c:pt>
                <c:pt idx="21">
                  <c:v>79.099999999999994</c:v>
                </c:pt>
                <c:pt idx="22">
                  <c:v>99.58</c:v>
                </c:pt>
                <c:pt idx="23">
                  <c:v>100</c:v>
                </c:pt>
              </c:numCache>
            </c:numRef>
          </c:xVal>
          <c:yVal>
            <c:numRef>
              <c:f>'Freq Sweep 1'!$L$2:$L$25</c:f>
              <c:numCache>
                <c:formatCode>0.00E+00</c:formatCode>
                <c:ptCount val="24"/>
                <c:pt idx="0">
                  <c:v>14100</c:v>
                </c:pt>
                <c:pt idx="1">
                  <c:v>16330</c:v>
                </c:pt>
                <c:pt idx="2">
                  <c:v>19490</c:v>
                </c:pt>
                <c:pt idx="3">
                  <c:v>20970</c:v>
                </c:pt>
                <c:pt idx="4">
                  <c:v>20570</c:v>
                </c:pt>
                <c:pt idx="5">
                  <c:v>19560</c:v>
                </c:pt>
                <c:pt idx="6">
                  <c:v>14620</c:v>
                </c:pt>
                <c:pt idx="7">
                  <c:v>11970</c:v>
                </c:pt>
                <c:pt idx="8">
                  <c:v>11990</c:v>
                </c:pt>
                <c:pt idx="9">
                  <c:v>13030</c:v>
                </c:pt>
                <c:pt idx="10">
                  <c:v>13540</c:v>
                </c:pt>
                <c:pt idx="11">
                  <c:v>13530</c:v>
                </c:pt>
                <c:pt idx="12">
                  <c:v>15060</c:v>
                </c:pt>
                <c:pt idx="13">
                  <c:v>16210</c:v>
                </c:pt>
                <c:pt idx="14">
                  <c:v>17560</c:v>
                </c:pt>
                <c:pt idx="15">
                  <c:v>18480</c:v>
                </c:pt>
                <c:pt idx="16">
                  <c:v>3358</c:v>
                </c:pt>
                <c:pt idx="17">
                  <c:v>14780</c:v>
                </c:pt>
                <c:pt idx="18">
                  <c:v>24710</c:v>
                </c:pt>
                <c:pt idx="19">
                  <c:v>25900</c:v>
                </c:pt>
                <c:pt idx="20">
                  <c:v>27950</c:v>
                </c:pt>
                <c:pt idx="21">
                  <c:v>28800</c:v>
                </c:pt>
                <c:pt idx="22">
                  <c:v>32890</c:v>
                </c:pt>
                <c:pt idx="23">
                  <c:v>32820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F3-4BE3-B1DD-D242C303B2DA}"/>
            </c:ext>
          </c:extLst>
        </c:ser>
        <c:ser>
          <c:idx val="2"/>
          <c:order val="2"/>
          <c:tx>
            <c:v>37C G'</c:v>
          </c:tx>
          <c:spPr>
            <a:ln w="28575">
              <a:noFill/>
            </a:ln>
          </c:spPr>
          <c:xVal>
            <c:numRef>
              <c:f>'Freq Sweep 1'!$G$26:$G$49</c:f>
              <c:numCache>
                <c:formatCode>General</c:formatCode>
                <c:ptCount val="24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  <c:pt idx="20">
                  <c:v>62.83</c:v>
                </c:pt>
                <c:pt idx="21">
                  <c:v>79.099999999999994</c:v>
                </c:pt>
                <c:pt idx="22">
                  <c:v>99.58</c:v>
                </c:pt>
                <c:pt idx="23">
                  <c:v>100</c:v>
                </c:pt>
              </c:numCache>
            </c:numRef>
          </c:xVal>
          <c:yVal>
            <c:numRef>
              <c:f>'Freq Sweep 1'!$K$26:$K$49</c:f>
              <c:numCache>
                <c:formatCode>0.00E+00</c:formatCode>
                <c:ptCount val="24"/>
                <c:pt idx="0">
                  <c:v>38520</c:v>
                </c:pt>
                <c:pt idx="1">
                  <c:v>34430</c:v>
                </c:pt>
                <c:pt idx="2">
                  <c:v>44380</c:v>
                </c:pt>
                <c:pt idx="3">
                  <c:v>41050</c:v>
                </c:pt>
                <c:pt idx="4">
                  <c:v>33450</c:v>
                </c:pt>
                <c:pt idx="5">
                  <c:v>43360</c:v>
                </c:pt>
                <c:pt idx="6">
                  <c:v>44970</c:v>
                </c:pt>
                <c:pt idx="7">
                  <c:v>41460</c:v>
                </c:pt>
                <c:pt idx="8">
                  <c:v>39930</c:v>
                </c:pt>
                <c:pt idx="9">
                  <c:v>38650</c:v>
                </c:pt>
                <c:pt idx="10">
                  <c:v>37880</c:v>
                </c:pt>
                <c:pt idx="11">
                  <c:v>38410</c:v>
                </c:pt>
                <c:pt idx="12">
                  <c:v>35260</c:v>
                </c:pt>
                <c:pt idx="13">
                  <c:v>32860</c:v>
                </c:pt>
                <c:pt idx="14">
                  <c:v>29530</c:v>
                </c:pt>
                <c:pt idx="15">
                  <c:v>26340</c:v>
                </c:pt>
                <c:pt idx="16">
                  <c:v>23500</c:v>
                </c:pt>
                <c:pt idx="17">
                  <c:v>19230</c:v>
                </c:pt>
                <c:pt idx="18">
                  <c:v>18480</c:v>
                </c:pt>
                <c:pt idx="19">
                  <c:v>14900</c:v>
                </c:pt>
                <c:pt idx="20">
                  <c:v>13180</c:v>
                </c:pt>
                <c:pt idx="21">
                  <c:v>9175</c:v>
                </c:pt>
                <c:pt idx="22">
                  <c:v>11190</c:v>
                </c:pt>
                <c:pt idx="23">
                  <c:v>11130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3F3-4BE3-B1DD-D242C303B2DA}"/>
            </c:ext>
          </c:extLst>
        </c:ser>
        <c:ser>
          <c:idx val="3"/>
          <c:order val="3"/>
          <c:tx>
            <c:v>37C G''</c:v>
          </c:tx>
          <c:spPr>
            <a:ln w="28575">
              <a:noFill/>
            </a:ln>
          </c:spPr>
          <c:xVal>
            <c:numRef>
              <c:f>'Freq Sweep 1'!$G$26:$G$49</c:f>
              <c:numCache>
                <c:formatCode>General</c:formatCode>
                <c:ptCount val="24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  <c:pt idx="20">
                  <c:v>62.83</c:v>
                </c:pt>
                <c:pt idx="21">
                  <c:v>79.099999999999994</c:v>
                </c:pt>
                <c:pt idx="22">
                  <c:v>99.58</c:v>
                </c:pt>
                <c:pt idx="23">
                  <c:v>100</c:v>
                </c:pt>
              </c:numCache>
            </c:numRef>
          </c:xVal>
          <c:yVal>
            <c:numRef>
              <c:f>'Freq Sweep 1'!$L$26:$L$49</c:f>
              <c:numCache>
                <c:formatCode>0.00E+00</c:formatCode>
                <c:ptCount val="24"/>
                <c:pt idx="0">
                  <c:v>30300</c:v>
                </c:pt>
                <c:pt idx="1">
                  <c:v>21450</c:v>
                </c:pt>
                <c:pt idx="2">
                  <c:v>21590</c:v>
                </c:pt>
                <c:pt idx="3">
                  <c:v>21330</c:v>
                </c:pt>
                <c:pt idx="4">
                  <c:v>24220</c:v>
                </c:pt>
                <c:pt idx="5">
                  <c:v>22710</c:v>
                </c:pt>
                <c:pt idx="6">
                  <c:v>18830</c:v>
                </c:pt>
                <c:pt idx="7">
                  <c:v>19410</c:v>
                </c:pt>
                <c:pt idx="8">
                  <c:v>19920</c:v>
                </c:pt>
                <c:pt idx="9">
                  <c:v>21200</c:v>
                </c:pt>
                <c:pt idx="10">
                  <c:v>22240</c:v>
                </c:pt>
                <c:pt idx="11">
                  <c:v>23090</c:v>
                </c:pt>
                <c:pt idx="12">
                  <c:v>24530</c:v>
                </c:pt>
                <c:pt idx="13">
                  <c:v>25300</c:v>
                </c:pt>
                <c:pt idx="14">
                  <c:v>26550</c:v>
                </c:pt>
                <c:pt idx="15">
                  <c:v>28110</c:v>
                </c:pt>
                <c:pt idx="16">
                  <c:v>28450</c:v>
                </c:pt>
                <c:pt idx="17">
                  <c:v>32310</c:v>
                </c:pt>
                <c:pt idx="18">
                  <c:v>35520</c:v>
                </c:pt>
                <c:pt idx="19">
                  <c:v>37940</c:v>
                </c:pt>
                <c:pt idx="20">
                  <c:v>38590</c:v>
                </c:pt>
                <c:pt idx="21">
                  <c:v>42580</c:v>
                </c:pt>
                <c:pt idx="22">
                  <c:v>44080</c:v>
                </c:pt>
                <c:pt idx="23">
                  <c:v>45270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3F3-4BE3-B1DD-D242C303B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268432"/>
        <c:axId val="293266080"/>
      </c:scatterChart>
      <c:valAx>
        <c:axId val="293268432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(rad/s)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3266080"/>
        <c:crosses val="autoZero"/>
        <c:crossBetween val="midCat"/>
      </c:valAx>
      <c:valAx>
        <c:axId val="293266080"/>
        <c:scaling>
          <c:logBase val="10"/>
          <c:orientation val="minMax"/>
          <c:max val="100000"/>
          <c:min val="100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Modulus</a:t>
                </a:r>
                <a:r>
                  <a:rPr lang="en-US" baseline="0"/>
                  <a:t> (Pa) </a:t>
                </a:r>
              </a:p>
            </c:rich>
          </c:tx>
          <c:overlay val="0"/>
        </c:title>
        <c:numFmt formatCode="0.00E+00" sourceLinked="1"/>
        <c:majorTickMark val="out"/>
        <c:minorTickMark val="none"/>
        <c:tickLblPos val="nextTo"/>
        <c:crossAx val="293268432"/>
        <c:crossesAt val="1.0000000000000002E-2"/>
        <c:crossBetween val="midCat"/>
      </c:valAx>
    </c:plotArea>
    <c:legend>
      <c:legendPos val="r"/>
      <c:layout>
        <c:manualLayout>
          <c:xMode val="edge"/>
          <c:yMode val="edge"/>
          <c:x val="0.84987884480126263"/>
          <c:y val="0.32579081516544534"/>
          <c:w val="0.13378128591769167"/>
          <c:h val="0.3484183696691092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25C G'</c:v>
          </c:tx>
          <c:spPr>
            <a:ln w="28575">
              <a:noFill/>
            </a:ln>
          </c:spPr>
          <c:xVal>
            <c:numRef>
              <c:f>'Freq Sweep 2'!$G$2:$G$21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</c:numCache>
            </c:numRef>
          </c:xVal>
          <c:yVal>
            <c:numRef>
              <c:f>'Freq Sweep 2'!$K$2:$K$21</c:f>
              <c:numCache>
                <c:formatCode>0.00E+00</c:formatCode>
                <c:ptCount val="20"/>
                <c:pt idx="0">
                  <c:v>1430</c:v>
                </c:pt>
                <c:pt idx="1">
                  <c:v>1302</c:v>
                </c:pt>
                <c:pt idx="2">
                  <c:v>1401</c:v>
                </c:pt>
                <c:pt idx="3">
                  <c:v>1338</c:v>
                </c:pt>
                <c:pt idx="4">
                  <c:v>1282</c:v>
                </c:pt>
                <c:pt idx="5">
                  <c:v>1245</c:v>
                </c:pt>
                <c:pt idx="6">
                  <c:v>1283</c:v>
                </c:pt>
                <c:pt idx="7">
                  <c:v>1396</c:v>
                </c:pt>
                <c:pt idx="8">
                  <c:v>1477</c:v>
                </c:pt>
                <c:pt idx="9">
                  <c:v>1551</c:v>
                </c:pt>
                <c:pt idx="10">
                  <c:v>1373</c:v>
                </c:pt>
                <c:pt idx="11">
                  <c:v>1433</c:v>
                </c:pt>
                <c:pt idx="12">
                  <c:v>1542</c:v>
                </c:pt>
                <c:pt idx="13">
                  <c:v>1641</c:v>
                </c:pt>
                <c:pt idx="14">
                  <c:v>1648</c:v>
                </c:pt>
                <c:pt idx="15">
                  <c:v>1599</c:v>
                </c:pt>
                <c:pt idx="16">
                  <c:v>1543</c:v>
                </c:pt>
                <c:pt idx="17">
                  <c:v>1621</c:v>
                </c:pt>
                <c:pt idx="18">
                  <c:v>1631</c:v>
                </c:pt>
                <c:pt idx="19">
                  <c:v>1645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FE-4E05-BF0F-00DD8F6493C5}"/>
            </c:ext>
          </c:extLst>
        </c:ser>
        <c:ser>
          <c:idx val="1"/>
          <c:order val="1"/>
          <c:tx>
            <c:v>25C G''</c:v>
          </c:tx>
          <c:spPr>
            <a:ln w="28575">
              <a:noFill/>
            </a:ln>
          </c:spPr>
          <c:xVal>
            <c:numRef>
              <c:f>'Freq Sweep 2'!$G$2:$G$21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</c:numCache>
            </c:numRef>
          </c:xVal>
          <c:yVal>
            <c:numRef>
              <c:f>'Freq Sweep 2'!$L$2:$L$21</c:f>
              <c:numCache>
                <c:formatCode>General</c:formatCode>
                <c:ptCount val="20"/>
                <c:pt idx="0">
                  <c:v>868</c:v>
                </c:pt>
                <c:pt idx="1">
                  <c:v>869</c:v>
                </c:pt>
                <c:pt idx="2">
                  <c:v>920.5</c:v>
                </c:pt>
                <c:pt idx="3" formatCode="0.00E+00">
                  <c:v>1109</c:v>
                </c:pt>
                <c:pt idx="4">
                  <c:v>989.5</c:v>
                </c:pt>
                <c:pt idx="5">
                  <c:v>905.3</c:v>
                </c:pt>
                <c:pt idx="6">
                  <c:v>996.6</c:v>
                </c:pt>
                <c:pt idx="7" formatCode="0.00E+00">
                  <c:v>1012</c:v>
                </c:pt>
                <c:pt idx="8" formatCode="0.00E+00">
                  <c:v>1069</c:v>
                </c:pt>
                <c:pt idx="9" formatCode="0.00E+00">
                  <c:v>1092</c:v>
                </c:pt>
                <c:pt idx="10">
                  <c:v>994.5</c:v>
                </c:pt>
                <c:pt idx="11" formatCode="0.00E+00">
                  <c:v>1038</c:v>
                </c:pt>
                <c:pt idx="12" formatCode="0.00E+00">
                  <c:v>1112</c:v>
                </c:pt>
                <c:pt idx="13" formatCode="0.00E+00">
                  <c:v>1136</c:v>
                </c:pt>
                <c:pt idx="14" formatCode="0.00E+00">
                  <c:v>1099</c:v>
                </c:pt>
                <c:pt idx="15" formatCode="0.00E+00">
                  <c:v>1061</c:v>
                </c:pt>
                <c:pt idx="16" formatCode="0.00E+00">
                  <c:v>1096</c:v>
                </c:pt>
                <c:pt idx="17" formatCode="0.00E+00">
                  <c:v>1291</c:v>
                </c:pt>
                <c:pt idx="18" formatCode="0.00E+00">
                  <c:v>1419</c:v>
                </c:pt>
                <c:pt idx="19" formatCode="0.00E+00">
                  <c:v>1442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FE-4E05-BF0F-00DD8F6493C5}"/>
            </c:ext>
          </c:extLst>
        </c:ser>
        <c:ser>
          <c:idx val="2"/>
          <c:order val="2"/>
          <c:tx>
            <c:v>37C G'</c:v>
          </c:tx>
          <c:spPr>
            <a:ln w="28575">
              <a:noFill/>
            </a:ln>
          </c:spPr>
          <c:xVal>
            <c:numRef>
              <c:f>'Freq Sweep 2'!$G$22:$G$45</c:f>
              <c:numCache>
                <c:formatCode>General</c:formatCode>
                <c:ptCount val="24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  <c:pt idx="20">
                  <c:v>62.83</c:v>
                </c:pt>
                <c:pt idx="21">
                  <c:v>79.099999999999994</c:v>
                </c:pt>
                <c:pt idx="22">
                  <c:v>99.58</c:v>
                </c:pt>
                <c:pt idx="23">
                  <c:v>100</c:v>
                </c:pt>
              </c:numCache>
            </c:numRef>
          </c:xVal>
          <c:yVal>
            <c:numRef>
              <c:f>'Freq Sweep 2'!$K$22:$K$45</c:f>
              <c:numCache>
                <c:formatCode>0.00E+00</c:formatCode>
                <c:ptCount val="24"/>
                <c:pt idx="0">
                  <c:v>31450</c:v>
                </c:pt>
                <c:pt idx="1">
                  <c:v>27150</c:v>
                </c:pt>
                <c:pt idx="2">
                  <c:v>30570</c:v>
                </c:pt>
                <c:pt idx="3">
                  <c:v>40020</c:v>
                </c:pt>
                <c:pt idx="4">
                  <c:v>45430</c:v>
                </c:pt>
                <c:pt idx="5">
                  <c:v>43300</c:v>
                </c:pt>
                <c:pt idx="6">
                  <c:v>37430</c:v>
                </c:pt>
                <c:pt idx="7">
                  <c:v>37050</c:v>
                </c:pt>
                <c:pt idx="8">
                  <c:v>36800</c:v>
                </c:pt>
                <c:pt idx="9">
                  <c:v>37930</c:v>
                </c:pt>
                <c:pt idx="10">
                  <c:v>31950</c:v>
                </c:pt>
                <c:pt idx="11">
                  <c:v>34880</c:v>
                </c:pt>
                <c:pt idx="12">
                  <c:v>36260</c:v>
                </c:pt>
                <c:pt idx="13">
                  <c:v>35940</c:v>
                </c:pt>
                <c:pt idx="14">
                  <c:v>19950</c:v>
                </c:pt>
                <c:pt idx="15">
                  <c:v>18630</c:v>
                </c:pt>
                <c:pt idx="16">
                  <c:v>17630</c:v>
                </c:pt>
                <c:pt idx="17">
                  <c:v>16050</c:v>
                </c:pt>
                <c:pt idx="18">
                  <c:v>16050</c:v>
                </c:pt>
                <c:pt idx="19">
                  <c:v>12150</c:v>
                </c:pt>
                <c:pt idx="20">
                  <c:v>11810</c:v>
                </c:pt>
                <c:pt idx="21">
                  <c:v>9950</c:v>
                </c:pt>
                <c:pt idx="22">
                  <c:v>9411</c:v>
                </c:pt>
                <c:pt idx="23">
                  <c:v>10550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FE-4E05-BF0F-00DD8F6493C5}"/>
            </c:ext>
          </c:extLst>
        </c:ser>
        <c:ser>
          <c:idx val="3"/>
          <c:order val="3"/>
          <c:tx>
            <c:v>37C G''</c:v>
          </c:tx>
          <c:spPr>
            <a:ln w="28575">
              <a:noFill/>
            </a:ln>
          </c:spPr>
          <c:xVal>
            <c:numRef>
              <c:f>'Freq Sweep 2'!$G$22:$G$45</c:f>
              <c:numCache>
                <c:formatCode>General</c:formatCode>
                <c:ptCount val="24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  <c:pt idx="20">
                  <c:v>62.83</c:v>
                </c:pt>
                <c:pt idx="21">
                  <c:v>79.099999999999994</c:v>
                </c:pt>
                <c:pt idx="22">
                  <c:v>99.58</c:v>
                </c:pt>
                <c:pt idx="23">
                  <c:v>100</c:v>
                </c:pt>
              </c:numCache>
            </c:numRef>
          </c:xVal>
          <c:yVal>
            <c:numRef>
              <c:f>'Freq Sweep 2'!$L$22:$L$45</c:f>
              <c:numCache>
                <c:formatCode>0.00E+00</c:formatCode>
                <c:ptCount val="24"/>
                <c:pt idx="0">
                  <c:v>19310</c:v>
                </c:pt>
                <c:pt idx="1">
                  <c:v>19540</c:v>
                </c:pt>
                <c:pt idx="2">
                  <c:v>39400</c:v>
                </c:pt>
                <c:pt idx="3">
                  <c:v>39060</c:v>
                </c:pt>
                <c:pt idx="4">
                  <c:v>35280</c:v>
                </c:pt>
                <c:pt idx="5">
                  <c:v>44580</c:v>
                </c:pt>
                <c:pt idx="6">
                  <c:v>44520</c:v>
                </c:pt>
                <c:pt idx="7">
                  <c:v>36470</c:v>
                </c:pt>
                <c:pt idx="8">
                  <c:v>29350</c:v>
                </c:pt>
                <c:pt idx="9">
                  <c:v>34440</c:v>
                </c:pt>
                <c:pt idx="10">
                  <c:v>31870</c:v>
                </c:pt>
                <c:pt idx="11">
                  <c:v>34300</c:v>
                </c:pt>
                <c:pt idx="12">
                  <c:v>33480</c:v>
                </c:pt>
                <c:pt idx="13">
                  <c:v>32840</c:v>
                </c:pt>
                <c:pt idx="14">
                  <c:v>21550</c:v>
                </c:pt>
                <c:pt idx="15">
                  <c:v>21110</c:v>
                </c:pt>
                <c:pt idx="16">
                  <c:v>21800</c:v>
                </c:pt>
                <c:pt idx="17">
                  <c:v>22630</c:v>
                </c:pt>
                <c:pt idx="18">
                  <c:v>24520</c:v>
                </c:pt>
                <c:pt idx="19">
                  <c:v>29650</c:v>
                </c:pt>
                <c:pt idx="20">
                  <c:v>28730</c:v>
                </c:pt>
                <c:pt idx="21">
                  <c:v>30520</c:v>
                </c:pt>
                <c:pt idx="22">
                  <c:v>34210</c:v>
                </c:pt>
                <c:pt idx="23">
                  <c:v>32400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FE-4E05-BF0F-00DD8F649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270392"/>
        <c:axId val="293261376"/>
      </c:scatterChart>
      <c:valAx>
        <c:axId val="293270392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3261376"/>
        <c:crosses val="autoZero"/>
        <c:crossBetween val="midCat"/>
      </c:valAx>
      <c:valAx>
        <c:axId val="293261376"/>
        <c:scaling>
          <c:logBase val="10"/>
          <c:orientation val="minMax"/>
          <c:min val="10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Modulus</a:t>
                </a:r>
                <a:r>
                  <a:rPr lang="en-US" baseline="0"/>
                  <a:t> (Pa)</a:t>
                </a:r>
                <a:endParaRPr lang="en-US"/>
              </a:p>
            </c:rich>
          </c:tx>
          <c:overlay val="0"/>
        </c:title>
        <c:numFmt formatCode="0.00E+00" sourceLinked="1"/>
        <c:majorTickMark val="out"/>
        <c:minorTickMark val="none"/>
        <c:tickLblPos val="nextTo"/>
        <c:crossAx val="293270392"/>
        <c:crossesAt val="1.0000000000000002E-2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25C G'</c:v>
          </c:tx>
          <c:spPr>
            <a:ln w="28575">
              <a:noFill/>
            </a:ln>
          </c:spPr>
          <c:xVal>
            <c:numRef>
              <c:f>'Freq Sweep 3'!$G$2:$G$25</c:f>
              <c:numCache>
                <c:formatCode>General</c:formatCode>
                <c:ptCount val="24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  <c:pt idx="20">
                  <c:v>62.83</c:v>
                </c:pt>
                <c:pt idx="21">
                  <c:v>79.099999999999994</c:v>
                </c:pt>
                <c:pt idx="22">
                  <c:v>99.58</c:v>
                </c:pt>
                <c:pt idx="23">
                  <c:v>100</c:v>
                </c:pt>
              </c:numCache>
            </c:numRef>
          </c:xVal>
          <c:yVal>
            <c:numRef>
              <c:f>'Freq Sweep 3'!$K$2:$K$25</c:f>
              <c:numCache>
                <c:formatCode>0.00E+00</c:formatCode>
                <c:ptCount val="24"/>
                <c:pt idx="0">
                  <c:v>14790</c:v>
                </c:pt>
                <c:pt idx="1">
                  <c:v>15780</c:v>
                </c:pt>
                <c:pt idx="2">
                  <c:v>20180</c:v>
                </c:pt>
                <c:pt idx="3">
                  <c:v>19430</c:v>
                </c:pt>
                <c:pt idx="4">
                  <c:v>19710</c:v>
                </c:pt>
                <c:pt idx="5">
                  <c:v>18790</c:v>
                </c:pt>
                <c:pt idx="6">
                  <c:v>19010</c:v>
                </c:pt>
                <c:pt idx="7">
                  <c:v>19160</c:v>
                </c:pt>
                <c:pt idx="8">
                  <c:v>20450</c:v>
                </c:pt>
                <c:pt idx="9">
                  <c:v>26220</c:v>
                </c:pt>
                <c:pt idx="10">
                  <c:v>24590</c:v>
                </c:pt>
                <c:pt idx="11">
                  <c:v>23800</c:v>
                </c:pt>
                <c:pt idx="12">
                  <c:v>23380</c:v>
                </c:pt>
                <c:pt idx="13">
                  <c:v>20030</c:v>
                </c:pt>
                <c:pt idx="14">
                  <c:v>14620</c:v>
                </c:pt>
                <c:pt idx="15">
                  <c:v>11180</c:v>
                </c:pt>
                <c:pt idx="16">
                  <c:v>9147</c:v>
                </c:pt>
                <c:pt idx="17">
                  <c:v>8580</c:v>
                </c:pt>
                <c:pt idx="18">
                  <c:v>9112</c:v>
                </c:pt>
                <c:pt idx="19">
                  <c:v>10860</c:v>
                </c:pt>
                <c:pt idx="20">
                  <c:v>10600</c:v>
                </c:pt>
                <c:pt idx="21">
                  <c:v>9339</c:v>
                </c:pt>
                <c:pt idx="22">
                  <c:v>8500</c:v>
                </c:pt>
                <c:pt idx="23">
                  <c:v>8618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94-4651-A5AE-7B81DCB59B0D}"/>
            </c:ext>
          </c:extLst>
        </c:ser>
        <c:ser>
          <c:idx val="1"/>
          <c:order val="1"/>
          <c:tx>
            <c:v>25C G''</c:v>
          </c:tx>
          <c:spPr>
            <a:ln w="28575">
              <a:noFill/>
            </a:ln>
          </c:spPr>
          <c:xVal>
            <c:numRef>
              <c:f>'Freq Sweep 3'!$G$2:$G$25</c:f>
              <c:numCache>
                <c:formatCode>General</c:formatCode>
                <c:ptCount val="24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  <c:pt idx="20">
                  <c:v>62.83</c:v>
                </c:pt>
                <c:pt idx="21">
                  <c:v>79.099999999999994</c:v>
                </c:pt>
                <c:pt idx="22">
                  <c:v>99.58</c:v>
                </c:pt>
                <c:pt idx="23">
                  <c:v>100</c:v>
                </c:pt>
              </c:numCache>
            </c:numRef>
          </c:xVal>
          <c:yVal>
            <c:numRef>
              <c:f>'Freq Sweep 3'!$L$2:$L$25</c:f>
              <c:numCache>
                <c:formatCode>0.00E+00</c:formatCode>
                <c:ptCount val="24"/>
                <c:pt idx="0">
                  <c:v>15260</c:v>
                </c:pt>
                <c:pt idx="1">
                  <c:v>15480</c:v>
                </c:pt>
                <c:pt idx="2">
                  <c:v>15940</c:v>
                </c:pt>
                <c:pt idx="3">
                  <c:v>15300</c:v>
                </c:pt>
                <c:pt idx="4">
                  <c:v>11740</c:v>
                </c:pt>
                <c:pt idx="5">
                  <c:v>10080</c:v>
                </c:pt>
                <c:pt idx="6">
                  <c:v>10080</c:v>
                </c:pt>
                <c:pt idx="7">
                  <c:v>11150</c:v>
                </c:pt>
                <c:pt idx="8">
                  <c:v>12110</c:v>
                </c:pt>
                <c:pt idx="9">
                  <c:v>12510</c:v>
                </c:pt>
                <c:pt idx="10">
                  <c:v>13880</c:v>
                </c:pt>
                <c:pt idx="11">
                  <c:v>15960</c:v>
                </c:pt>
                <c:pt idx="12">
                  <c:v>19890</c:v>
                </c:pt>
                <c:pt idx="13">
                  <c:v>19790</c:v>
                </c:pt>
                <c:pt idx="14">
                  <c:v>15060</c:v>
                </c:pt>
                <c:pt idx="15">
                  <c:v>14720</c:v>
                </c:pt>
                <c:pt idx="16">
                  <c:v>12150</c:v>
                </c:pt>
                <c:pt idx="17">
                  <c:v>14450</c:v>
                </c:pt>
                <c:pt idx="18">
                  <c:v>16890</c:v>
                </c:pt>
                <c:pt idx="19">
                  <c:v>21310</c:v>
                </c:pt>
                <c:pt idx="20">
                  <c:v>22930</c:v>
                </c:pt>
                <c:pt idx="21">
                  <c:v>22850</c:v>
                </c:pt>
                <c:pt idx="22">
                  <c:v>21570</c:v>
                </c:pt>
                <c:pt idx="23">
                  <c:v>21400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94-4651-A5AE-7B81DCB59B0D}"/>
            </c:ext>
          </c:extLst>
        </c:ser>
        <c:ser>
          <c:idx val="2"/>
          <c:order val="2"/>
          <c:tx>
            <c:v>37C G'</c:v>
          </c:tx>
          <c:spPr>
            <a:ln w="28575">
              <a:noFill/>
            </a:ln>
          </c:spPr>
          <c:xVal>
            <c:numRef>
              <c:f>'Freq Sweep 3'!$G$26:$G$49</c:f>
              <c:numCache>
                <c:formatCode>General</c:formatCode>
                <c:ptCount val="24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  <c:pt idx="20">
                  <c:v>62.83</c:v>
                </c:pt>
                <c:pt idx="21">
                  <c:v>79.099999999999994</c:v>
                </c:pt>
                <c:pt idx="22">
                  <c:v>99.58</c:v>
                </c:pt>
                <c:pt idx="23">
                  <c:v>100</c:v>
                </c:pt>
              </c:numCache>
            </c:numRef>
          </c:xVal>
          <c:yVal>
            <c:numRef>
              <c:f>'Freq Sweep 3'!$K$26:$K$49</c:f>
              <c:numCache>
                <c:formatCode>0.00E+00</c:formatCode>
                <c:ptCount val="24"/>
                <c:pt idx="0">
                  <c:v>12400</c:v>
                </c:pt>
                <c:pt idx="1">
                  <c:v>15110</c:v>
                </c:pt>
                <c:pt idx="2">
                  <c:v>5059</c:v>
                </c:pt>
                <c:pt idx="3">
                  <c:v>42120</c:v>
                </c:pt>
                <c:pt idx="4">
                  <c:v>44920</c:v>
                </c:pt>
                <c:pt idx="5">
                  <c:v>42540</c:v>
                </c:pt>
                <c:pt idx="6">
                  <c:v>39400</c:v>
                </c:pt>
                <c:pt idx="7">
                  <c:v>34570</c:v>
                </c:pt>
                <c:pt idx="8">
                  <c:v>31470</c:v>
                </c:pt>
                <c:pt idx="9">
                  <c:v>29800</c:v>
                </c:pt>
                <c:pt idx="10">
                  <c:v>28910</c:v>
                </c:pt>
                <c:pt idx="11">
                  <c:v>27260</c:v>
                </c:pt>
                <c:pt idx="12">
                  <c:v>14730</c:v>
                </c:pt>
                <c:pt idx="13">
                  <c:v>16920</c:v>
                </c:pt>
                <c:pt idx="14">
                  <c:v>9329</c:v>
                </c:pt>
                <c:pt idx="15">
                  <c:v>8778</c:v>
                </c:pt>
                <c:pt idx="16">
                  <c:v>5388</c:v>
                </c:pt>
                <c:pt idx="17">
                  <c:v>5202</c:v>
                </c:pt>
                <c:pt idx="18">
                  <c:v>4527</c:v>
                </c:pt>
                <c:pt idx="19">
                  <c:v>3629</c:v>
                </c:pt>
                <c:pt idx="20">
                  <c:v>2719</c:v>
                </c:pt>
                <c:pt idx="21">
                  <c:v>3965</c:v>
                </c:pt>
                <c:pt idx="22">
                  <c:v>7111</c:v>
                </c:pt>
                <c:pt idx="23">
                  <c:v>8477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C94-4651-A5AE-7B81DCB59B0D}"/>
            </c:ext>
          </c:extLst>
        </c:ser>
        <c:ser>
          <c:idx val="3"/>
          <c:order val="3"/>
          <c:tx>
            <c:v>37C G''</c:v>
          </c:tx>
          <c:spPr>
            <a:ln w="28575">
              <a:noFill/>
            </a:ln>
          </c:spPr>
          <c:xVal>
            <c:numRef>
              <c:f>'Freq Sweep 3'!$G$26:$G$49</c:f>
              <c:numCache>
                <c:formatCode>General</c:formatCode>
                <c:ptCount val="24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  <c:pt idx="20">
                  <c:v>62.83</c:v>
                </c:pt>
                <c:pt idx="21">
                  <c:v>79.099999999999994</c:v>
                </c:pt>
                <c:pt idx="22">
                  <c:v>99.58</c:v>
                </c:pt>
                <c:pt idx="23">
                  <c:v>100</c:v>
                </c:pt>
              </c:numCache>
            </c:numRef>
          </c:xVal>
          <c:yVal>
            <c:numRef>
              <c:f>'Freq Sweep 3'!$L$26:$L$49</c:f>
              <c:numCache>
                <c:formatCode>0.00E+00</c:formatCode>
                <c:ptCount val="24"/>
                <c:pt idx="0">
                  <c:v>24260</c:v>
                </c:pt>
                <c:pt idx="1">
                  <c:v>28060</c:v>
                </c:pt>
                <c:pt idx="2">
                  <c:v>27700</c:v>
                </c:pt>
                <c:pt idx="3">
                  <c:v>28280</c:v>
                </c:pt>
                <c:pt idx="4">
                  <c:v>27950</c:v>
                </c:pt>
                <c:pt idx="5">
                  <c:v>29400</c:v>
                </c:pt>
                <c:pt idx="6">
                  <c:v>30960</c:v>
                </c:pt>
                <c:pt idx="7">
                  <c:v>33350</c:v>
                </c:pt>
                <c:pt idx="8">
                  <c:v>34130</c:v>
                </c:pt>
                <c:pt idx="9">
                  <c:v>35970</c:v>
                </c:pt>
                <c:pt idx="10">
                  <c:v>36170</c:v>
                </c:pt>
                <c:pt idx="11">
                  <c:v>40120</c:v>
                </c:pt>
                <c:pt idx="12">
                  <c:v>23440</c:v>
                </c:pt>
                <c:pt idx="13">
                  <c:v>13280</c:v>
                </c:pt>
                <c:pt idx="14">
                  <c:v>6900</c:v>
                </c:pt>
                <c:pt idx="15">
                  <c:v>14780</c:v>
                </c:pt>
                <c:pt idx="16">
                  <c:v>7838</c:v>
                </c:pt>
                <c:pt idx="17">
                  <c:v>7617</c:v>
                </c:pt>
                <c:pt idx="18">
                  <c:v>9405</c:v>
                </c:pt>
                <c:pt idx="19">
                  <c:v>10480</c:v>
                </c:pt>
                <c:pt idx="20">
                  <c:v>27750</c:v>
                </c:pt>
                <c:pt idx="21">
                  <c:v>29060</c:v>
                </c:pt>
                <c:pt idx="22">
                  <c:v>27780</c:v>
                </c:pt>
                <c:pt idx="23">
                  <c:v>27340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C94-4651-A5AE-7B81DCB59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264120"/>
        <c:axId val="293264512"/>
      </c:scatterChart>
      <c:valAx>
        <c:axId val="293264120"/>
        <c:scaling>
          <c:logBase val="10"/>
          <c:orientation val="minMax"/>
        </c:scaling>
        <c:delete val="0"/>
        <c:axPos val="b"/>
        <c:title>
          <c:overlay val="0"/>
        </c:title>
        <c:numFmt formatCode="General" sourceLinked="1"/>
        <c:majorTickMark val="out"/>
        <c:minorTickMark val="none"/>
        <c:tickLblPos val="nextTo"/>
        <c:crossAx val="293264512"/>
        <c:crosses val="autoZero"/>
        <c:crossBetween val="midCat"/>
      </c:valAx>
      <c:valAx>
        <c:axId val="293264512"/>
        <c:scaling>
          <c:logBase val="10"/>
          <c:orientation val="minMax"/>
          <c:max val="100000"/>
          <c:min val="1000"/>
        </c:scaling>
        <c:delete val="0"/>
        <c:axPos val="l"/>
        <c:title>
          <c:overlay val="0"/>
        </c:title>
        <c:numFmt formatCode="0.00E+00" sourceLinked="1"/>
        <c:majorTickMark val="out"/>
        <c:minorTickMark val="none"/>
        <c:tickLblPos val="nextTo"/>
        <c:crossAx val="293264120"/>
        <c:crossesAt val="1.0000000000000002E-2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25C G'</c:v>
          </c:tx>
          <c:spPr>
            <a:ln w="28575">
              <a:noFill/>
            </a:ln>
          </c:spPr>
          <c:xVal>
            <c:numRef>
              <c:f>'Freq Sweep 4'!$G$2:$G$25</c:f>
              <c:numCache>
                <c:formatCode>General</c:formatCode>
                <c:ptCount val="24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  <c:pt idx="20">
                  <c:v>62.83</c:v>
                </c:pt>
                <c:pt idx="21">
                  <c:v>79.099999999999994</c:v>
                </c:pt>
                <c:pt idx="22">
                  <c:v>99.58</c:v>
                </c:pt>
                <c:pt idx="23">
                  <c:v>100</c:v>
                </c:pt>
              </c:numCache>
            </c:numRef>
          </c:xVal>
          <c:yVal>
            <c:numRef>
              <c:f>'Freq Sweep 4'!$K$2:$K$25</c:f>
              <c:numCache>
                <c:formatCode>0.00E+00</c:formatCode>
                <c:ptCount val="24"/>
                <c:pt idx="0">
                  <c:v>10530</c:v>
                </c:pt>
                <c:pt idx="1">
                  <c:v>13130</c:v>
                </c:pt>
                <c:pt idx="2">
                  <c:v>12920</c:v>
                </c:pt>
                <c:pt idx="3">
                  <c:v>13760</c:v>
                </c:pt>
                <c:pt idx="4">
                  <c:v>14990</c:v>
                </c:pt>
                <c:pt idx="5">
                  <c:v>15970</c:v>
                </c:pt>
                <c:pt idx="6">
                  <c:v>16030</c:v>
                </c:pt>
                <c:pt idx="7">
                  <c:v>15220</c:v>
                </c:pt>
                <c:pt idx="8">
                  <c:v>15140</c:v>
                </c:pt>
                <c:pt idx="9">
                  <c:v>14440</c:v>
                </c:pt>
                <c:pt idx="10">
                  <c:v>14790</c:v>
                </c:pt>
                <c:pt idx="11">
                  <c:v>15840</c:v>
                </c:pt>
                <c:pt idx="12">
                  <c:v>17110</c:v>
                </c:pt>
                <c:pt idx="13">
                  <c:v>17510</c:v>
                </c:pt>
                <c:pt idx="14">
                  <c:v>18020</c:v>
                </c:pt>
                <c:pt idx="15">
                  <c:v>16270</c:v>
                </c:pt>
                <c:pt idx="16">
                  <c:v>17440</c:v>
                </c:pt>
                <c:pt idx="17">
                  <c:v>16930</c:v>
                </c:pt>
                <c:pt idx="18">
                  <c:v>10870</c:v>
                </c:pt>
                <c:pt idx="19">
                  <c:v>4640</c:v>
                </c:pt>
                <c:pt idx="20">
                  <c:v>3600</c:v>
                </c:pt>
                <c:pt idx="21">
                  <c:v>2882</c:v>
                </c:pt>
                <c:pt idx="22">
                  <c:v>3889</c:v>
                </c:pt>
                <c:pt idx="23">
                  <c:v>3568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15-4233-B52F-C29859DDBBC2}"/>
            </c:ext>
          </c:extLst>
        </c:ser>
        <c:ser>
          <c:idx val="1"/>
          <c:order val="1"/>
          <c:tx>
            <c:v>25C G''</c:v>
          </c:tx>
          <c:spPr>
            <a:ln w="28575">
              <a:noFill/>
            </a:ln>
          </c:spPr>
          <c:xVal>
            <c:numRef>
              <c:f>'Freq Sweep 4'!$G$2:$G$25</c:f>
              <c:numCache>
                <c:formatCode>General</c:formatCode>
                <c:ptCount val="24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  <c:pt idx="20">
                  <c:v>62.83</c:v>
                </c:pt>
                <c:pt idx="21">
                  <c:v>79.099999999999994</c:v>
                </c:pt>
                <c:pt idx="22">
                  <c:v>99.58</c:v>
                </c:pt>
                <c:pt idx="23">
                  <c:v>100</c:v>
                </c:pt>
              </c:numCache>
            </c:numRef>
          </c:xVal>
          <c:yVal>
            <c:numRef>
              <c:f>'Freq Sweep 4'!$L$2:$L$25</c:f>
              <c:numCache>
                <c:formatCode>0.00E+00</c:formatCode>
                <c:ptCount val="24"/>
                <c:pt idx="0">
                  <c:v>6958</c:v>
                </c:pt>
                <c:pt idx="1">
                  <c:v>6404</c:v>
                </c:pt>
                <c:pt idx="2">
                  <c:v>5759</c:v>
                </c:pt>
                <c:pt idx="3">
                  <c:v>5319</c:v>
                </c:pt>
                <c:pt idx="4">
                  <c:v>4715</c:v>
                </c:pt>
                <c:pt idx="5">
                  <c:v>4221</c:v>
                </c:pt>
                <c:pt idx="6">
                  <c:v>4252</c:v>
                </c:pt>
                <c:pt idx="7">
                  <c:v>3931</c:v>
                </c:pt>
                <c:pt idx="8">
                  <c:v>4343</c:v>
                </c:pt>
                <c:pt idx="9">
                  <c:v>4929</c:v>
                </c:pt>
                <c:pt idx="10">
                  <c:v>5928</c:v>
                </c:pt>
                <c:pt idx="11">
                  <c:v>7188</c:v>
                </c:pt>
                <c:pt idx="12">
                  <c:v>8752</c:v>
                </c:pt>
                <c:pt idx="13">
                  <c:v>10010</c:v>
                </c:pt>
                <c:pt idx="14">
                  <c:v>11190</c:v>
                </c:pt>
                <c:pt idx="15">
                  <c:v>11950</c:v>
                </c:pt>
                <c:pt idx="16">
                  <c:v>14180</c:v>
                </c:pt>
                <c:pt idx="17">
                  <c:v>16400</c:v>
                </c:pt>
                <c:pt idx="18">
                  <c:v>17830</c:v>
                </c:pt>
                <c:pt idx="19">
                  <c:v>17580</c:v>
                </c:pt>
                <c:pt idx="20">
                  <c:v>23440</c:v>
                </c:pt>
                <c:pt idx="21">
                  <c:v>23060</c:v>
                </c:pt>
                <c:pt idx="22">
                  <c:v>22130</c:v>
                </c:pt>
                <c:pt idx="23">
                  <c:v>20640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15-4233-B52F-C29859DDBBC2}"/>
            </c:ext>
          </c:extLst>
        </c:ser>
        <c:ser>
          <c:idx val="2"/>
          <c:order val="2"/>
          <c:tx>
            <c:v>37C G'</c:v>
          </c:tx>
          <c:spPr>
            <a:ln w="28575">
              <a:noFill/>
            </a:ln>
          </c:spPr>
          <c:xVal>
            <c:numRef>
              <c:f>'Freq Sweep 4'!$G$26:$G$49</c:f>
              <c:numCache>
                <c:formatCode>General</c:formatCode>
                <c:ptCount val="24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  <c:pt idx="20">
                  <c:v>62.83</c:v>
                </c:pt>
                <c:pt idx="21">
                  <c:v>79.099999999999994</c:v>
                </c:pt>
                <c:pt idx="22">
                  <c:v>99.58</c:v>
                </c:pt>
                <c:pt idx="23">
                  <c:v>100</c:v>
                </c:pt>
              </c:numCache>
            </c:numRef>
          </c:xVal>
          <c:yVal>
            <c:numRef>
              <c:f>'Freq Sweep 4'!$K$26:$K$49</c:f>
              <c:numCache>
                <c:formatCode>0.00E+00</c:formatCode>
                <c:ptCount val="24"/>
                <c:pt idx="0">
                  <c:v>11460</c:v>
                </c:pt>
                <c:pt idx="1">
                  <c:v>9235</c:v>
                </c:pt>
                <c:pt idx="2">
                  <c:v>17470</c:v>
                </c:pt>
                <c:pt idx="3">
                  <c:v>19990</c:v>
                </c:pt>
                <c:pt idx="4">
                  <c:v>22330</c:v>
                </c:pt>
                <c:pt idx="5">
                  <c:v>24580</c:v>
                </c:pt>
                <c:pt idx="6">
                  <c:v>24000</c:v>
                </c:pt>
                <c:pt idx="7">
                  <c:v>21960</c:v>
                </c:pt>
                <c:pt idx="8">
                  <c:v>25680</c:v>
                </c:pt>
                <c:pt idx="9">
                  <c:v>24670</c:v>
                </c:pt>
                <c:pt idx="10">
                  <c:v>26520</c:v>
                </c:pt>
                <c:pt idx="11">
                  <c:v>25350</c:v>
                </c:pt>
                <c:pt idx="12">
                  <c:v>24790</c:v>
                </c:pt>
                <c:pt idx="13">
                  <c:v>22340</c:v>
                </c:pt>
                <c:pt idx="14">
                  <c:v>19580</c:v>
                </c:pt>
                <c:pt idx="15">
                  <c:v>19960</c:v>
                </c:pt>
                <c:pt idx="16">
                  <c:v>18810</c:v>
                </c:pt>
                <c:pt idx="17">
                  <c:v>16850</c:v>
                </c:pt>
                <c:pt idx="18">
                  <c:v>15560</c:v>
                </c:pt>
                <c:pt idx="19">
                  <c:v>16920</c:v>
                </c:pt>
                <c:pt idx="20">
                  <c:v>5042</c:v>
                </c:pt>
                <c:pt idx="21">
                  <c:v>3999</c:v>
                </c:pt>
                <c:pt idx="22">
                  <c:v>4080</c:v>
                </c:pt>
                <c:pt idx="23">
                  <c:v>5915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415-4233-B52F-C29859DDBBC2}"/>
            </c:ext>
          </c:extLst>
        </c:ser>
        <c:ser>
          <c:idx val="3"/>
          <c:order val="3"/>
          <c:tx>
            <c:v>37C G''</c:v>
          </c:tx>
          <c:spPr>
            <a:ln w="28575">
              <a:noFill/>
            </a:ln>
          </c:spPr>
          <c:xVal>
            <c:numRef>
              <c:f>'Freq Sweep 4'!$G$26:$G$49</c:f>
              <c:numCache>
                <c:formatCode>General</c:formatCode>
                <c:ptCount val="24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  <c:pt idx="20">
                  <c:v>62.83</c:v>
                </c:pt>
                <c:pt idx="21">
                  <c:v>79.099999999999994</c:v>
                </c:pt>
                <c:pt idx="22">
                  <c:v>99.58</c:v>
                </c:pt>
                <c:pt idx="23">
                  <c:v>100</c:v>
                </c:pt>
              </c:numCache>
            </c:numRef>
          </c:xVal>
          <c:yVal>
            <c:numRef>
              <c:f>'Freq Sweep 4'!$L$26:$L$49</c:f>
              <c:numCache>
                <c:formatCode>0.00E+00</c:formatCode>
                <c:ptCount val="24"/>
                <c:pt idx="0">
                  <c:v>12380</c:v>
                </c:pt>
                <c:pt idx="1">
                  <c:v>10160</c:v>
                </c:pt>
                <c:pt idx="2">
                  <c:v>10200</c:v>
                </c:pt>
                <c:pt idx="3">
                  <c:v>9940</c:v>
                </c:pt>
                <c:pt idx="4">
                  <c:v>7585</c:v>
                </c:pt>
                <c:pt idx="5">
                  <c:v>6292</c:v>
                </c:pt>
                <c:pt idx="6">
                  <c:v>11010</c:v>
                </c:pt>
                <c:pt idx="7">
                  <c:v>11390</c:v>
                </c:pt>
                <c:pt idx="8">
                  <c:v>12730</c:v>
                </c:pt>
                <c:pt idx="9">
                  <c:v>15010</c:v>
                </c:pt>
                <c:pt idx="10">
                  <c:v>16980</c:v>
                </c:pt>
                <c:pt idx="11">
                  <c:v>16500</c:v>
                </c:pt>
                <c:pt idx="12">
                  <c:v>16780</c:v>
                </c:pt>
                <c:pt idx="13">
                  <c:v>16770</c:v>
                </c:pt>
                <c:pt idx="14">
                  <c:v>17500</c:v>
                </c:pt>
                <c:pt idx="15">
                  <c:v>18820</c:v>
                </c:pt>
                <c:pt idx="16">
                  <c:v>18060</c:v>
                </c:pt>
                <c:pt idx="17">
                  <c:v>19460</c:v>
                </c:pt>
                <c:pt idx="18">
                  <c:v>21510</c:v>
                </c:pt>
                <c:pt idx="19">
                  <c:v>26880</c:v>
                </c:pt>
                <c:pt idx="20">
                  <c:v>26180</c:v>
                </c:pt>
                <c:pt idx="21">
                  <c:v>28730</c:v>
                </c:pt>
                <c:pt idx="22">
                  <c:v>26330</c:v>
                </c:pt>
                <c:pt idx="23">
                  <c:v>30230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415-4233-B52F-C29859DDB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271568"/>
        <c:axId val="293274704"/>
      </c:scatterChart>
      <c:valAx>
        <c:axId val="293271568"/>
        <c:scaling>
          <c:logBase val="10"/>
          <c:orientation val="minMax"/>
        </c:scaling>
        <c:delete val="0"/>
        <c:axPos val="b"/>
        <c:title>
          <c:overlay val="0"/>
        </c:title>
        <c:numFmt formatCode="General" sourceLinked="1"/>
        <c:majorTickMark val="out"/>
        <c:minorTickMark val="none"/>
        <c:tickLblPos val="nextTo"/>
        <c:crossAx val="293274704"/>
        <c:crosses val="autoZero"/>
        <c:crossBetween val="midCat"/>
      </c:valAx>
      <c:valAx>
        <c:axId val="293274704"/>
        <c:scaling>
          <c:logBase val="10"/>
          <c:orientation val="minMax"/>
          <c:max val="100000"/>
          <c:min val="1000"/>
        </c:scaling>
        <c:delete val="0"/>
        <c:axPos val="l"/>
        <c:title>
          <c:overlay val="0"/>
        </c:title>
        <c:numFmt formatCode="0.00E+00" sourceLinked="1"/>
        <c:majorTickMark val="out"/>
        <c:minorTickMark val="none"/>
        <c:tickLblPos val="nextTo"/>
        <c:crossAx val="293271568"/>
        <c:crossesAt val="1.0000000000000002E-2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361950</xdr:colOff>
      <xdr:row>3</xdr:row>
      <xdr:rowOff>94296</xdr:rowOff>
    </xdr:from>
    <xdr:to>
      <xdr:col>27</xdr:col>
      <xdr:colOff>262890</xdr:colOff>
      <xdr:row>18</xdr:row>
      <xdr:rowOff>121919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32385</xdr:colOff>
      <xdr:row>7</xdr:row>
      <xdr:rowOff>75247</xdr:rowOff>
    </xdr:from>
    <xdr:to>
      <xdr:col>25</xdr:col>
      <xdr:colOff>32385</xdr:colOff>
      <xdr:row>21</xdr:row>
      <xdr:rowOff>151447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381000</xdr:colOff>
      <xdr:row>12</xdr:row>
      <xdr:rowOff>90487</xdr:rowOff>
    </xdr:from>
    <xdr:to>
      <xdr:col>17</xdr:col>
      <xdr:colOff>190500</xdr:colOff>
      <xdr:row>26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209550</xdr:colOff>
      <xdr:row>6</xdr:row>
      <xdr:rowOff>88582</xdr:rowOff>
    </xdr:from>
    <xdr:to>
      <xdr:col>23</xdr:col>
      <xdr:colOff>76200</xdr:colOff>
      <xdr:row>20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148590</xdr:colOff>
      <xdr:row>4</xdr:row>
      <xdr:rowOff>180022</xdr:rowOff>
    </xdr:from>
    <xdr:to>
      <xdr:col>27</xdr:col>
      <xdr:colOff>34290</xdr:colOff>
      <xdr:row>19</xdr:row>
      <xdr:rowOff>73342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15"/>
  <sheetViews>
    <sheetView tabSelected="1" workbookViewId="0">
      <selection activeCell="Y23" sqref="Y23"/>
    </sheetView>
  </sheetViews>
  <sheetFormatPr defaultColWidth="5.88671875" defaultRowHeight="14.4" x14ac:dyDescent="0.3"/>
  <cols>
    <col min="8" max="8" width="5" customWidth="1"/>
    <col min="9" max="9" width="6.6640625" customWidth="1"/>
    <col min="30" max="30" width="6.109375" bestFit="1" customWidth="1"/>
  </cols>
  <sheetData>
    <row r="1" spans="1:21" x14ac:dyDescent="0.3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  <c r="O1" t="s">
        <v>16</v>
      </c>
      <c r="P1" t="s">
        <v>17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3">
      <c r="A2">
        <v>1</v>
      </c>
      <c r="B2" t="s">
        <v>0</v>
      </c>
      <c r="C2" t="s">
        <v>1</v>
      </c>
      <c r="D2">
        <v>355.8</v>
      </c>
      <c r="E2">
        <v>25</v>
      </c>
      <c r="F2">
        <v>25</v>
      </c>
      <c r="G2">
        <v>6.2830000000000004</v>
      </c>
      <c r="H2">
        <v>1.01663E-2</v>
      </c>
      <c r="I2">
        <v>0.10340000000000001</v>
      </c>
      <c r="J2" s="1">
        <v>1017</v>
      </c>
      <c r="K2">
        <v>995.4</v>
      </c>
      <c r="L2">
        <v>208.4</v>
      </c>
      <c r="M2">
        <v>161.9</v>
      </c>
      <c r="N2">
        <v>11.83</v>
      </c>
      <c r="O2">
        <v>5.2319999999999998E-2</v>
      </c>
      <c r="Q2">
        <v>2</v>
      </c>
      <c r="R2" s="1">
        <v>2.165E-4</v>
      </c>
      <c r="S2">
        <v>2.0859999999999999</v>
      </c>
      <c r="T2">
        <v>2.3380000000000001</v>
      </c>
    </row>
    <row r="3" spans="1:21" x14ac:dyDescent="0.3">
      <c r="A3">
        <v>2</v>
      </c>
      <c r="B3" t="s">
        <v>0</v>
      </c>
      <c r="C3" t="s">
        <v>1</v>
      </c>
      <c r="D3">
        <v>380.8</v>
      </c>
      <c r="E3">
        <v>50.02</v>
      </c>
      <c r="F3">
        <v>25</v>
      </c>
      <c r="G3">
        <v>6.2830000000000004</v>
      </c>
      <c r="H3">
        <v>1.27157E-2</v>
      </c>
      <c r="I3">
        <v>0.12790000000000001</v>
      </c>
      <c r="J3" s="1">
        <v>1006</v>
      </c>
      <c r="K3">
        <v>982.5</v>
      </c>
      <c r="L3">
        <v>215.2</v>
      </c>
      <c r="M3">
        <v>160.1</v>
      </c>
      <c r="N3">
        <v>12.35</v>
      </c>
      <c r="O3">
        <v>5.2069999999999998E-2</v>
      </c>
      <c r="Q3">
        <v>2</v>
      </c>
      <c r="R3" s="1">
        <v>2.6790000000000001E-4</v>
      </c>
      <c r="S3">
        <v>2.0859999999999999</v>
      </c>
      <c r="T3">
        <v>3.024</v>
      </c>
    </row>
    <row r="4" spans="1:21" x14ac:dyDescent="0.3">
      <c r="A4">
        <v>3</v>
      </c>
      <c r="B4" t="s">
        <v>0</v>
      </c>
      <c r="C4" t="s">
        <v>1</v>
      </c>
      <c r="D4">
        <v>405.8</v>
      </c>
      <c r="E4">
        <v>75.040000000000006</v>
      </c>
      <c r="F4">
        <v>25</v>
      </c>
      <c r="G4">
        <v>6.2830000000000004</v>
      </c>
      <c r="H4">
        <v>1.5944199999999999E-2</v>
      </c>
      <c r="I4">
        <v>0.1588</v>
      </c>
      <c r="J4">
        <v>996</v>
      </c>
      <c r="K4">
        <v>974.6</v>
      </c>
      <c r="L4">
        <v>205.2</v>
      </c>
      <c r="M4">
        <v>158.5</v>
      </c>
      <c r="N4">
        <v>11.89</v>
      </c>
      <c r="O4">
        <v>5.1470000000000002E-2</v>
      </c>
      <c r="Q4">
        <v>2</v>
      </c>
      <c r="R4" s="1">
        <v>3.3260000000000001E-4</v>
      </c>
      <c r="S4">
        <v>2.0859999999999999</v>
      </c>
      <c r="T4">
        <v>1.27</v>
      </c>
    </row>
    <row r="5" spans="1:21" x14ac:dyDescent="0.3">
      <c r="A5">
        <v>4</v>
      </c>
      <c r="B5" t="s">
        <v>0</v>
      </c>
      <c r="C5" t="s">
        <v>1</v>
      </c>
      <c r="D5">
        <v>430.8</v>
      </c>
      <c r="E5">
        <v>100</v>
      </c>
      <c r="F5">
        <v>25</v>
      </c>
      <c r="G5">
        <v>6.2830000000000004</v>
      </c>
      <c r="H5">
        <v>1.9962500000000001E-2</v>
      </c>
      <c r="I5">
        <v>0.19689999999999999</v>
      </c>
      <c r="J5">
        <v>986.4</v>
      </c>
      <c r="K5">
        <v>965</v>
      </c>
      <c r="L5">
        <v>204.4</v>
      </c>
      <c r="M5">
        <v>157</v>
      </c>
      <c r="N5">
        <v>11.96</v>
      </c>
      <c r="O5">
        <v>5.1110000000000003E-2</v>
      </c>
      <c r="Q5">
        <v>2</v>
      </c>
      <c r="R5" s="1">
        <v>4.124E-4</v>
      </c>
      <c r="S5">
        <v>2.0859999999999999</v>
      </c>
      <c r="T5">
        <v>1.5840000000000001</v>
      </c>
    </row>
    <row r="6" spans="1:21" x14ac:dyDescent="0.3">
      <c r="A6">
        <v>5</v>
      </c>
      <c r="B6" t="s">
        <v>0</v>
      </c>
      <c r="C6" t="s">
        <v>1</v>
      </c>
      <c r="D6">
        <v>455.8</v>
      </c>
      <c r="E6">
        <v>125.1</v>
      </c>
      <c r="F6">
        <v>25</v>
      </c>
      <c r="G6">
        <v>6.2830000000000004</v>
      </c>
      <c r="H6">
        <v>2.50323E-2</v>
      </c>
      <c r="I6">
        <v>0.23719999999999999</v>
      </c>
      <c r="J6">
        <v>947.6</v>
      </c>
      <c r="K6">
        <v>927.6</v>
      </c>
      <c r="L6">
        <v>193.4</v>
      </c>
      <c r="M6">
        <v>150.80000000000001</v>
      </c>
      <c r="N6">
        <v>11.78</v>
      </c>
      <c r="O6">
        <v>4.938E-2</v>
      </c>
      <c r="Q6">
        <v>2</v>
      </c>
      <c r="R6" s="1">
        <v>4.9680000000000004E-4</v>
      </c>
      <c r="S6">
        <v>2.0859999999999999</v>
      </c>
      <c r="T6">
        <v>9.359</v>
      </c>
    </row>
    <row r="7" spans="1:21" x14ac:dyDescent="0.3">
      <c r="A7">
        <v>6</v>
      </c>
      <c r="B7" t="s">
        <v>0</v>
      </c>
      <c r="C7" t="s">
        <v>1</v>
      </c>
      <c r="D7">
        <v>480.8</v>
      </c>
      <c r="E7">
        <v>150.1</v>
      </c>
      <c r="F7">
        <v>25</v>
      </c>
      <c r="G7">
        <v>6.2830000000000004</v>
      </c>
      <c r="H7">
        <v>3.15772E-2</v>
      </c>
      <c r="I7">
        <v>0.30299999999999999</v>
      </c>
      <c r="J7">
        <v>959.7</v>
      </c>
      <c r="K7">
        <v>938</v>
      </c>
      <c r="L7">
        <v>202.8</v>
      </c>
      <c r="M7">
        <v>152.69999999999999</v>
      </c>
      <c r="N7">
        <v>12.2</v>
      </c>
      <c r="O7">
        <v>4.9869999999999998E-2</v>
      </c>
      <c r="Q7">
        <v>2</v>
      </c>
      <c r="R7" s="1">
        <v>6.3469999999999998E-4</v>
      </c>
      <c r="S7">
        <v>2.0859999999999999</v>
      </c>
      <c r="T7">
        <v>0.746</v>
      </c>
    </row>
    <row r="8" spans="1:21" x14ac:dyDescent="0.3">
      <c r="A8">
        <v>7</v>
      </c>
      <c r="B8" t="s">
        <v>0</v>
      </c>
      <c r="C8" t="s">
        <v>1</v>
      </c>
      <c r="D8">
        <v>505.9</v>
      </c>
      <c r="E8">
        <v>175.1</v>
      </c>
      <c r="F8">
        <v>25</v>
      </c>
      <c r="G8">
        <v>6.2830000000000004</v>
      </c>
      <c r="H8">
        <v>3.9722800000000003E-2</v>
      </c>
      <c r="I8">
        <v>0.37730000000000002</v>
      </c>
      <c r="J8">
        <v>949.7</v>
      </c>
      <c r="K8">
        <v>928.1</v>
      </c>
      <c r="L8">
        <v>201.4</v>
      </c>
      <c r="M8">
        <v>151.19999999999999</v>
      </c>
      <c r="N8">
        <v>12.25</v>
      </c>
      <c r="O8">
        <v>4.972E-2</v>
      </c>
      <c r="Q8">
        <v>2</v>
      </c>
      <c r="R8" s="1">
        <v>7.9009999999999996E-4</v>
      </c>
      <c r="S8">
        <v>2.0859999999999999</v>
      </c>
      <c r="T8">
        <v>1.036</v>
      </c>
    </row>
    <row r="9" spans="1:21" x14ac:dyDescent="0.3">
      <c r="A9">
        <v>8</v>
      </c>
      <c r="B9" t="s">
        <v>0</v>
      </c>
      <c r="C9" t="s">
        <v>1</v>
      </c>
      <c r="D9">
        <v>530.9</v>
      </c>
      <c r="E9">
        <v>200.1</v>
      </c>
      <c r="F9">
        <v>25</v>
      </c>
      <c r="G9">
        <v>6.2830000000000004</v>
      </c>
      <c r="H9">
        <v>5.0171100000000003E-2</v>
      </c>
      <c r="I9">
        <v>0.47110000000000002</v>
      </c>
      <c r="J9">
        <v>939</v>
      </c>
      <c r="K9">
        <v>917.8</v>
      </c>
      <c r="L9">
        <v>198.7</v>
      </c>
      <c r="M9">
        <v>149.5</v>
      </c>
      <c r="N9">
        <v>12.22</v>
      </c>
      <c r="O9">
        <v>4.8059999999999999E-2</v>
      </c>
      <c r="Q9">
        <v>2</v>
      </c>
      <c r="R9" s="1">
        <v>9.8670000000000008E-4</v>
      </c>
      <c r="S9">
        <v>2.0859999999999999</v>
      </c>
      <c r="T9">
        <v>0.70889999999999997</v>
      </c>
    </row>
    <row r="10" spans="1:21" x14ac:dyDescent="0.3">
      <c r="A10">
        <v>9</v>
      </c>
      <c r="B10" t="s">
        <v>0</v>
      </c>
      <c r="C10" t="s">
        <v>1</v>
      </c>
      <c r="D10">
        <v>555.9</v>
      </c>
      <c r="E10">
        <v>225.1</v>
      </c>
      <c r="F10">
        <v>25</v>
      </c>
      <c r="G10">
        <v>6.2830000000000004</v>
      </c>
      <c r="H10">
        <v>6.3049300000000003E-2</v>
      </c>
      <c r="I10">
        <v>0.58309999999999995</v>
      </c>
      <c r="J10">
        <v>924.9</v>
      </c>
      <c r="K10">
        <v>903.4</v>
      </c>
      <c r="L10">
        <v>197.9</v>
      </c>
      <c r="M10">
        <v>147.19999999999999</v>
      </c>
      <c r="N10">
        <v>12.36</v>
      </c>
      <c r="O10">
        <v>4.7800000000000002E-2</v>
      </c>
      <c r="Q10">
        <v>2</v>
      </c>
      <c r="R10" s="1">
        <v>1.2210000000000001E-3</v>
      </c>
      <c r="S10">
        <v>2.0870000000000002</v>
      </c>
      <c r="T10">
        <v>0.55859999999999999</v>
      </c>
    </row>
    <row r="11" spans="1:21" x14ac:dyDescent="0.3">
      <c r="A11">
        <v>10</v>
      </c>
      <c r="B11" t="s">
        <v>0</v>
      </c>
      <c r="C11" t="s">
        <v>1</v>
      </c>
      <c r="D11">
        <v>580.9</v>
      </c>
      <c r="E11">
        <v>250.1</v>
      </c>
      <c r="F11">
        <v>25</v>
      </c>
      <c r="G11">
        <v>6.2830000000000004</v>
      </c>
      <c r="H11">
        <v>7.9532099999999994E-2</v>
      </c>
      <c r="I11">
        <v>0.72160000000000002</v>
      </c>
      <c r="J11">
        <v>907.3</v>
      </c>
      <c r="K11">
        <v>886</v>
      </c>
      <c r="L11">
        <v>195.6</v>
      </c>
      <c r="M11">
        <v>144.4</v>
      </c>
      <c r="N11">
        <v>12.45</v>
      </c>
      <c r="O11">
        <v>4.7660000000000001E-2</v>
      </c>
      <c r="Q11">
        <v>2</v>
      </c>
      <c r="R11" s="1">
        <v>1.511E-3</v>
      </c>
      <c r="S11">
        <v>2.0870000000000002</v>
      </c>
      <c r="T11">
        <v>0.50309999999999999</v>
      </c>
    </row>
    <row r="12" spans="1:21" x14ac:dyDescent="0.3">
      <c r="A12">
        <v>11</v>
      </c>
      <c r="B12" t="s">
        <v>0</v>
      </c>
      <c r="C12" t="s">
        <v>1</v>
      </c>
      <c r="D12">
        <v>605.9</v>
      </c>
      <c r="E12">
        <v>275.10000000000002</v>
      </c>
      <c r="F12">
        <v>25</v>
      </c>
      <c r="G12">
        <v>6.2830000000000004</v>
      </c>
      <c r="H12">
        <v>9.9898700000000007E-2</v>
      </c>
      <c r="I12">
        <v>0.88719999999999999</v>
      </c>
      <c r="J12">
        <v>888.1</v>
      </c>
      <c r="K12">
        <v>867</v>
      </c>
      <c r="L12">
        <v>192.7</v>
      </c>
      <c r="M12">
        <v>141.4</v>
      </c>
      <c r="N12">
        <v>12.53</v>
      </c>
      <c r="O12">
        <v>4.7050000000000002E-2</v>
      </c>
      <c r="Q12">
        <v>2</v>
      </c>
      <c r="R12" s="1">
        <v>1.8580000000000001E-3</v>
      </c>
      <c r="S12">
        <v>2.0870000000000002</v>
      </c>
      <c r="T12">
        <v>0.79020000000000001</v>
      </c>
    </row>
    <row r="13" spans="1:21" x14ac:dyDescent="0.3">
      <c r="A13">
        <v>12</v>
      </c>
      <c r="B13" t="s">
        <v>0</v>
      </c>
      <c r="C13" t="s">
        <v>1</v>
      </c>
      <c r="D13">
        <v>630.9</v>
      </c>
      <c r="E13">
        <v>300.10000000000002</v>
      </c>
      <c r="F13">
        <v>25</v>
      </c>
      <c r="G13">
        <v>6.2830000000000004</v>
      </c>
      <c r="H13">
        <v>0.125836</v>
      </c>
      <c r="I13">
        <v>1.0900000000000001</v>
      </c>
      <c r="J13">
        <v>865.9</v>
      </c>
      <c r="K13">
        <v>845.4</v>
      </c>
      <c r="L13">
        <v>187.2</v>
      </c>
      <c r="M13">
        <v>137.80000000000001</v>
      </c>
      <c r="N13">
        <v>12.49</v>
      </c>
      <c r="O13">
        <v>4.7379999999999999E-2</v>
      </c>
      <c r="Q13">
        <v>2</v>
      </c>
      <c r="R13" s="1">
        <v>2.2820000000000002E-3</v>
      </c>
      <c r="S13">
        <v>2.0870000000000002</v>
      </c>
      <c r="T13">
        <v>0.73260000000000003</v>
      </c>
    </row>
    <row r="14" spans="1:21" x14ac:dyDescent="0.3">
      <c r="A14">
        <v>13</v>
      </c>
      <c r="B14" t="s">
        <v>0</v>
      </c>
      <c r="C14" t="s">
        <v>1</v>
      </c>
      <c r="D14">
        <v>655.9</v>
      </c>
      <c r="E14">
        <v>325.10000000000002</v>
      </c>
      <c r="F14">
        <v>25</v>
      </c>
      <c r="G14">
        <v>6.2830000000000004</v>
      </c>
      <c r="H14">
        <v>0.15859899999999999</v>
      </c>
      <c r="I14">
        <v>1.339</v>
      </c>
      <c r="J14">
        <v>844.6</v>
      </c>
      <c r="K14">
        <v>824.2</v>
      </c>
      <c r="L14">
        <v>184.4</v>
      </c>
      <c r="M14">
        <v>134.4</v>
      </c>
      <c r="N14">
        <v>12.61</v>
      </c>
      <c r="O14">
        <v>4.6940000000000003E-2</v>
      </c>
      <c r="Q14">
        <v>2</v>
      </c>
      <c r="R14" s="1">
        <v>2.8050000000000002E-3</v>
      </c>
      <c r="S14">
        <v>2.0870000000000002</v>
      </c>
      <c r="T14">
        <v>0.81189999999999996</v>
      </c>
    </row>
    <row r="15" spans="1:21" x14ac:dyDescent="0.3">
      <c r="A15">
        <v>14</v>
      </c>
      <c r="B15" t="s">
        <v>0</v>
      </c>
      <c r="C15" t="s">
        <v>1</v>
      </c>
      <c r="D15">
        <v>680.9</v>
      </c>
      <c r="E15">
        <v>350.2</v>
      </c>
      <c r="F15">
        <v>25</v>
      </c>
      <c r="G15">
        <v>6.2830000000000004</v>
      </c>
      <c r="H15">
        <v>0.19943900000000001</v>
      </c>
      <c r="I15">
        <v>1.653</v>
      </c>
      <c r="J15">
        <v>828.6</v>
      </c>
      <c r="K15">
        <v>808.9</v>
      </c>
      <c r="L15">
        <v>179.8</v>
      </c>
      <c r="M15">
        <v>131.9</v>
      </c>
      <c r="N15">
        <v>12.53</v>
      </c>
      <c r="O15">
        <v>4.4979999999999999E-2</v>
      </c>
      <c r="Q15">
        <v>2</v>
      </c>
      <c r="R15" s="1">
        <v>3.4610000000000001E-3</v>
      </c>
      <c r="S15">
        <v>2.0870000000000002</v>
      </c>
      <c r="T15">
        <v>0.98670000000000002</v>
      </c>
    </row>
    <row r="16" spans="1:21" x14ac:dyDescent="0.3">
      <c r="A16">
        <v>15</v>
      </c>
      <c r="B16" t="s">
        <v>0</v>
      </c>
      <c r="C16" t="s">
        <v>1</v>
      </c>
      <c r="D16">
        <v>705.9</v>
      </c>
      <c r="E16">
        <v>375.2</v>
      </c>
      <c r="F16">
        <v>25</v>
      </c>
      <c r="G16">
        <v>6.2830000000000004</v>
      </c>
      <c r="H16">
        <v>0.25116699999999997</v>
      </c>
      <c r="I16">
        <v>2.0419999999999998</v>
      </c>
      <c r="J16">
        <v>813.1</v>
      </c>
      <c r="K16">
        <v>793.6</v>
      </c>
      <c r="L16">
        <v>176.6</v>
      </c>
      <c r="M16">
        <v>129.4</v>
      </c>
      <c r="N16">
        <v>12.55</v>
      </c>
      <c r="O16">
        <v>4.4470000000000003E-2</v>
      </c>
      <c r="Q16">
        <v>2</v>
      </c>
      <c r="R16" s="1">
        <v>4.2770000000000004E-3</v>
      </c>
      <c r="S16">
        <v>2.0870000000000002</v>
      </c>
      <c r="T16">
        <v>1.292</v>
      </c>
    </row>
    <row r="17" spans="1:29" x14ac:dyDescent="0.3">
      <c r="A17">
        <v>16</v>
      </c>
      <c r="B17" t="s">
        <v>0</v>
      </c>
      <c r="C17" t="s">
        <v>1</v>
      </c>
      <c r="D17">
        <v>731</v>
      </c>
      <c r="E17">
        <v>400.2</v>
      </c>
      <c r="F17">
        <v>25</v>
      </c>
      <c r="G17">
        <v>6.2830000000000004</v>
      </c>
      <c r="H17">
        <v>0.31624400000000003</v>
      </c>
      <c r="I17">
        <v>2.5569999999999999</v>
      </c>
      <c r="J17">
        <v>808.6</v>
      </c>
      <c r="K17">
        <v>789.3</v>
      </c>
      <c r="L17">
        <v>175.3</v>
      </c>
      <c r="M17">
        <v>128.69999999999999</v>
      </c>
      <c r="N17">
        <v>12.52</v>
      </c>
      <c r="O17">
        <v>4.4019999999999997E-2</v>
      </c>
      <c r="Q17">
        <v>2</v>
      </c>
      <c r="R17" s="1">
        <v>5.3550000000000004E-3</v>
      </c>
      <c r="S17">
        <v>2.0870000000000002</v>
      </c>
      <c r="T17">
        <v>2.3690000000000002</v>
      </c>
    </row>
    <row r="18" spans="1:29" x14ac:dyDescent="0.3">
      <c r="A18">
        <v>17</v>
      </c>
      <c r="B18" t="s">
        <v>0</v>
      </c>
      <c r="C18" t="s">
        <v>1</v>
      </c>
      <c r="D18">
        <v>756</v>
      </c>
      <c r="E18">
        <v>425.2</v>
      </c>
      <c r="F18">
        <v>25</v>
      </c>
      <c r="G18">
        <v>6.2830000000000004</v>
      </c>
      <c r="H18">
        <v>0.39816800000000002</v>
      </c>
      <c r="I18">
        <v>3.2120000000000002</v>
      </c>
      <c r="J18">
        <v>806.7</v>
      </c>
      <c r="K18">
        <v>787.7</v>
      </c>
      <c r="L18">
        <v>174.5</v>
      </c>
      <c r="M18">
        <v>128.4</v>
      </c>
      <c r="N18">
        <v>12.49</v>
      </c>
      <c r="O18">
        <v>4.48E-2</v>
      </c>
      <c r="Q18">
        <v>2</v>
      </c>
      <c r="R18" s="1">
        <v>6.7279999999999996E-3</v>
      </c>
      <c r="S18">
        <v>2.0870000000000002</v>
      </c>
      <c r="T18">
        <v>3.5390000000000001</v>
      </c>
    </row>
    <row r="19" spans="1:29" x14ac:dyDescent="0.3">
      <c r="A19">
        <v>18</v>
      </c>
      <c r="B19" t="s">
        <v>0</v>
      </c>
      <c r="C19" t="s">
        <v>1</v>
      </c>
      <c r="D19">
        <v>781</v>
      </c>
      <c r="E19">
        <v>450.2</v>
      </c>
      <c r="F19">
        <v>25</v>
      </c>
      <c r="G19">
        <v>6.2830000000000004</v>
      </c>
      <c r="H19">
        <v>0.50114800000000004</v>
      </c>
      <c r="I19">
        <v>4.0049999999999999</v>
      </c>
      <c r="J19">
        <v>799.1</v>
      </c>
      <c r="K19">
        <v>780.3</v>
      </c>
      <c r="L19">
        <v>172.4</v>
      </c>
      <c r="M19">
        <v>127.2</v>
      </c>
      <c r="N19">
        <v>12.46</v>
      </c>
      <c r="O19">
        <v>4.4269999999999997E-2</v>
      </c>
      <c r="Q19">
        <v>2</v>
      </c>
      <c r="R19" s="1">
        <v>8.3879999999999996E-3</v>
      </c>
      <c r="S19">
        <v>2.0880000000000001</v>
      </c>
      <c r="T19">
        <v>4.8070000000000004</v>
      </c>
    </row>
    <row r="20" spans="1:29" x14ac:dyDescent="0.3">
      <c r="A20">
        <v>19</v>
      </c>
      <c r="B20" t="s">
        <v>0</v>
      </c>
      <c r="C20" t="s">
        <v>1</v>
      </c>
      <c r="D20">
        <v>806</v>
      </c>
      <c r="E20">
        <v>475.2</v>
      </c>
      <c r="F20">
        <v>25</v>
      </c>
      <c r="G20">
        <v>6.2830000000000004</v>
      </c>
      <c r="H20">
        <v>0.63093699999999997</v>
      </c>
      <c r="I20">
        <v>4.9630000000000001</v>
      </c>
      <c r="J20">
        <v>786.5</v>
      </c>
      <c r="K20">
        <v>768</v>
      </c>
      <c r="L20">
        <v>170</v>
      </c>
      <c r="M20">
        <v>125.2</v>
      </c>
      <c r="N20">
        <v>12.48</v>
      </c>
      <c r="O20">
        <v>4.3740000000000001E-2</v>
      </c>
      <c r="Q20">
        <v>2</v>
      </c>
      <c r="R20">
        <v>1.039E-2</v>
      </c>
      <c r="S20">
        <v>2.0880000000000001</v>
      </c>
      <c r="T20">
        <v>4.9969999999999999</v>
      </c>
    </row>
    <row r="21" spans="1:29" x14ac:dyDescent="0.3">
      <c r="A21">
        <v>20</v>
      </c>
      <c r="B21" t="s">
        <v>0</v>
      </c>
      <c r="C21" t="s">
        <v>1</v>
      </c>
      <c r="D21">
        <v>831</v>
      </c>
      <c r="E21">
        <v>500.2</v>
      </c>
      <c r="F21">
        <v>25</v>
      </c>
      <c r="G21">
        <v>6.2830000000000004</v>
      </c>
      <c r="H21">
        <v>0.79443200000000003</v>
      </c>
      <c r="I21">
        <v>6.1719999999999997</v>
      </c>
      <c r="J21">
        <v>776.8</v>
      </c>
      <c r="K21">
        <v>758.2</v>
      </c>
      <c r="L21">
        <v>169.2</v>
      </c>
      <c r="M21">
        <v>123.6</v>
      </c>
      <c r="N21">
        <v>12.58</v>
      </c>
      <c r="O21">
        <v>4.3779999999999999E-2</v>
      </c>
      <c r="Q21">
        <v>2</v>
      </c>
      <c r="R21">
        <v>1.2930000000000001E-2</v>
      </c>
      <c r="S21">
        <v>2.0880000000000001</v>
      </c>
      <c r="T21">
        <v>2.2349999999999999</v>
      </c>
    </row>
    <row r="22" spans="1:29" x14ac:dyDescent="0.3">
      <c r="A22">
        <v>21</v>
      </c>
      <c r="B22" t="s">
        <v>0</v>
      </c>
      <c r="C22" t="s">
        <v>1</v>
      </c>
      <c r="D22">
        <v>856</v>
      </c>
      <c r="E22">
        <v>525.20000000000005</v>
      </c>
      <c r="F22">
        <v>25</v>
      </c>
      <c r="G22">
        <v>6.2830000000000004</v>
      </c>
      <c r="H22">
        <v>1.00057</v>
      </c>
      <c r="I22">
        <v>7.6470000000000002</v>
      </c>
      <c r="J22">
        <v>764.2</v>
      </c>
      <c r="K22">
        <v>745.5</v>
      </c>
      <c r="L22">
        <v>168.2</v>
      </c>
      <c r="M22">
        <v>121.6</v>
      </c>
      <c r="N22">
        <v>12.71</v>
      </c>
      <c r="O22">
        <v>4.265E-2</v>
      </c>
      <c r="Q22">
        <v>2</v>
      </c>
      <c r="R22">
        <v>1.601E-2</v>
      </c>
      <c r="S22">
        <v>2.089</v>
      </c>
      <c r="T22">
        <v>1.9610000000000001</v>
      </c>
    </row>
    <row r="23" spans="1:29" x14ac:dyDescent="0.3">
      <c r="A23">
        <v>22</v>
      </c>
      <c r="B23" t="s">
        <v>0</v>
      </c>
      <c r="C23" t="s">
        <v>1</v>
      </c>
      <c r="D23">
        <v>881</v>
      </c>
      <c r="E23">
        <v>550.20000000000005</v>
      </c>
      <c r="F23">
        <v>25</v>
      </c>
      <c r="G23">
        <v>6.2830000000000004</v>
      </c>
      <c r="H23">
        <v>1.25756</v>
      </c>
      <c r="I23">
        <v>9.4969999999999999</v>
      </c>
      <c r="J23">
        <v>755.2</v>
      </c>
      <c r="K23">
        <v>736.4</v>
      </c>
      <c r="L23">
        <v>167.5</v>
      </c>
      <c r="M23">
        <v>120.2</v>
      </c>
      <c r="N23">
        <v>12.82</v>
      </c>
      <c r="O23">
        <v>4.199E-2</v>
      </c>
      <c r="Q23">
        <v>2</v>
      </c>
      <c r="R23">
        <v>1.9890000000000001E-2</v>
      </c>
      <c r="S23">
        <v>2.09</v>
      </c>
      <c r="T23">
        <v>3.032</v>
      </c>
    </row>
    <row r="24" spans="1:29" x14ac:dyDescent="0.3">
      <c r="A24">
        <v>23</v>
      </c>
      <c r="B24" t="s">
        <v>0</v>
      </c>
      <c r="C24" t="s">
        <v>1</v>
      </c>
      <c r="D24">
        <v>906</v>
      </c>
      <c r="E24">
        <v>575.20000000000005</v>
      </c>
      <c r="F24">
        <v>25</v>
      </c>
      <c r="G24">
        <v>6.2830000000000004</v>
      </c>
      <c r="H24">
        <v>1.58613</v>
      </c>
      <c r="I24">
        <v>11.8</v>
      </c>
      <c r="J24">
        <v>743.9</v>
      </c>
      <c r="K24">
        <v>725.3</v>
      </c>
      <c r="L24">
        <v>165.4</v>
      </c>
      <c r="M24">
        <v>118.4</v>
      </c>
      <c r="N24">
        <v>12.84</v>
      </c>
      <c r="O24">
        <v>4.1500000000000002E-2</v>
      </c>
      <c r="Q24">
        <v>2</v>
      </c>
      <c r="R24">
        <v>2.4709999999999999E-2</v>
      </c>
      <c r="S24">
        <v>2.0910000000000002</v>
      </c>
      <c r="T24">
        <v>1.387</v>
      </c>
    </row>
    <row r="25" spans="1:29" x14ac:dyDescent="0.3">
      <c r="A25">
        <v>24</v>
      </c>
      <c r="B25" t="s">
        <v>0</v>
      </c>
      <c r="C25" t="s">
        <v>1</v>
      </c>
      <c r="D25">
        <v>931</v>
      </c>
      <c r="E25">
        <v>600.29999999999995</v>
      </c>
      <c r="F25">
        <v>25</v>
      </c>
      <c r="G25">
        <v>6.2830000000000004</v>
      </c>
      <c r="H25">
        <v>1.9960199999999999</v>
      </c>
      <c r="I25">
        <v>14.6</v>
      </c>
      <c r="J25">
        <v>731.6</v>
      </c>
      <c r="K25">
        <v>712.7</v>
      </c>
      <c r="L25">
        <v>165.1</v>
      </c>
      <c r="M25">
        <v>116.4</v>
      </c>
      <c r="N25">
        <v>13.05</v>
      </c>
      <c r="O25">
        <v>4.1840000000000002E-2</v>
      </c>
      <c r="Q25">
        <v>2</v>
      </c>
      <c r="R25">
        <v>3.058E-2</v>
      </c>
      <c r="S25">
        <v>2.0920000000000001</v>
      </c>
      <c r="T25">
        <v>1.1970000000000001</v>
      </c>
    </row>
    <row r="26" spans="1:29" x14ac:dyDescent="0.3">
      <c r="A26">
        <v>25</v>
      </c>
      <c r="B26" t="s">
        <v>0</v>
      </c>
      <c r="C26" t="s">
        <v>1</v>
      </c>
      <c r="D26">
        <v>956</v>
      </c>
      <c r="E26">
        <v>625.29999999999995</v>
      </c>
      <c r="F26">
        <v>25</v>
      </c>
      <c r="G26">
        <v>6.2830000000000004</v>
      </c>
      <c r="H26">
        <v>2.5110700000000001</v>
      </c>
      <c r="I26">
        <v>17.97</v>
      </c>
      <c r="J26">
        <v>715.8</v>
      </c>
      <c r="K26">
        <v>696.6</v>
      </c>
      <c r="L26">
        <v>164.5</v>
      </c>
      <c r="M26">
        <v>113.9</v>
      </c>
      <c r="N26">
        <v>13.29</v>
      </c>
      <c r="O26">
        <v>4.0390000000000002E-2</v>
      </c>
      <c r="Q26">
        <v>2</v>
      </c>
      <c r="R26">
        <v>3.764E-2</v>
      </c>
      <c r="S26">
        <v>2.093</v>
      </c>
      <c r="T26">
        <v>1.577</v>
      </c>
    </row>
    <row r="27" spans="1:29" x14ac:dyDescent="0.3">
      <c r="A27">
        <v>26</v>
      </c>
      <c r="B27" t="s">
        <v>0</v>
      </c>
      <c r="C27" t="s">
        <v>1</v>
      </c>
      <c r="D27">
        <v>981.1</v>
      </c>
      <c r="E27">
        <v>650.29999999999995</v>
      </c>
      <c r="F27">
        <v>25</v>
      </c>
      <c r="G27">
        <v>6.2830000000000004</v>
      </c>
      <c r="H27">
        <v>3.1605599999999998</v>
      </c>
      <c r="I27">
        <v>22.04</v>
      </c>
      <c r="J27">
        <v>697.4</v>
      </c>
      <c r="K27">
        <v>677.8</v>
      </c>
      <c r="L27">
        <v>164.1</v>
      </c>
      <c r="M27">
        <v>111</v>
      </c>
      <c r="N27">
        <v>13.61</v>
      </c>
      <c r="O27">
        <v>4.0939999999999997E-2</v>
      </c>
      <c r="Q27">
        <v>2</v>
      </c>
      <c r="R27">
        <v>4.6170000000000003E-2</v>
      </c>
      <c r="S27">
        <v>2.0950000000000002</v>
      </c>
      <c r="T27">
        <v>1.3009999999999999</v>
      </c>
    </row>
    <row r="28" spans="1:29" x14ac:dyDescent="0.3">
      <c r="A28">
        <v>27</v>
      </c>
      <c r="B28" t="s">
        <v>0</v>
      </c>
      <c r="C28" t="s">
        <v>1</v>
      </c>
      <c r="D28" s="1">
        <v>1006</v>
      </c>
      <c r="E28">
        <v>675.3</v>
      </c>
      <c r="F28">
        <v>25</v>
      </c>
      <c r="G28">
        <v>6.2830000000000004</v>
      </c>
      <c r="H28">
        <v>3.9799500000000001</v>
      </c>
      <c r="I28">
        <v>26.85</v>
      </c>
      <c r="J28">
        <v>674.6</v>
      </c>
      <c r="K28">
        <v>654.1</v>
      </c>
      <c r="L28">
        <v>165.1</v>
      </c>
      <c r="M28">
        <v>107.4</v>
      </c>
      <c r="N28">
        <v>14.17</v>
      </c>
      <c r="O28">
        <v>4.1619999999999997E-2</v>
      </c>
      <c r="Q28">
        <v>2</v>
      </c>
      <c r="R28">
        <v>5.6230000000000002E-2</v>
      </c>
      <c r="S28">
        <v>2.097</v>
      </c>
      <c r="T28">
        <v>1.363</v>
      </c>
    </row>
    <row r="29" spans="1:29" x14ac:dyDescent="0.3">
      <c r="A29">
        <v>28</v>
      </c>
      <c r="B29" t="s">
        <v>0</v>
      </c>
      <c r="C29" t="s">
        <v>1</v>
      </c>
      <c r="D29" s="1">
        <v>1031</v>
      </c>
      <c r="E29">
        <v>700.3</v>
      </c>
      <c r="F29">
        <v>25</v>
      </c>
      <c r="G29">
        <v>6.2830000000000004</v>
      </c>
      <c r="H29">
        <v>5.0142199999999999</v>
      </c>
      <c r="I29">
        <v>32.54</v>
      </c>
      <c r="J29">
        <v>648.9</v>
      </c>
      <c r="K29">
        <v>627.5</v>
      </c>
      <c r="L29">
        <v>165.3</v>
      </c>
      <c r="M29">
        <v>103.3</v>
      </c>
      <c r="N29">
        <v>14.76</v>
      </c>
      <c r="O29">
        <v>4.1009999999999998E-2</v>
      </c>
      <c r="Q29">
        <v>2</v>
      </c>
      <c r="R29">
        <v>6.8150000000000002E-2</v>
      </c>
      <c r="S29">
        <v>2.1</v>
      </c>
      <c r="T29">
        <v>1.7829999999999999</v>
      </c>
    </row>
    <row r="30" spans="1:29" x14ac:dyDescent="0.3">
      <c r="A30">
        <v>29</v>
      </c>
      <c r="B30" t="s">
        <v>0</v>
      </c>
      <c r="C30" t="s">
        <v>1</v>
      </c>
      <c r="D30" s="1">
        <v>1056</v>
      </c>
      <c r="E30">
        <v>725.3</v>
      </c>
      <c r="F30">
        <v>25</v>
      </c>
      <c r="G30">
        <v>6.2830000000000004</v>
      </c>
      <c r="H30">
        <v>6.30844</v>
      </c>
      <c r="I30">
        <v>39.19</v>
      </c>
      <c r="J30">
        <v>621.29999999999995</v>
      </c>
      <c r="K30">
        <v>597.70000000000005</v>
      </c>
      <c r="L30">
        <v>169.7</v>
      </c>
      <c r="M30">
        <v>98.88</v>
      </c>
      <c r="N30">
        <v>15.85</v>
      </c>
      <c r="O30">
        <v>4.0469999999999999E-2</v>
      </c>
      <c r="Q30">
        <v>2</v>
      </c>
      <c r="R30">
        <v>8.2089999999999996E-2</v>
      </c>
      <c r="S30">
        <v>2.1030000000000002</v>
      </c>
      <c r="T30">
        <v>1.7629999999999999</v>
      </c>
      <c r="Y30">
        <v>3</v>
      </c>
      <c r="Z30">
        <f>LOG10(Y30)</f>
        <v>0.47712125471966244</v>
      </c>
      <c r="AA30">
        <f>Z30-Z31</f>
        <v>2.4771212547196626</v>
      </c>
    </row>
    <row r="31" spans="1:29" x14ac:dyDescent="0.3">
      <c r="A31">
        <v>30</v>
      </c>
      <c r="B31" t="s">
        <v>0</v>
      </c>
      <c r="C31" t="s">
        <v>1</v>
      </c>
      <c r="D31" s="1">
        <v>1081</v>
      </c>
      <c r="E31">
        <v>750.3</v>
      </c>
      <c r="F31">
        <v>25</v>
      </c>
      <c r="G31">
        <v>6.2830000000000004</v>
      </c>
      <c r="H31">
        <v>7.9441100000000002</v>
      </c>
      <c r="I31">
        <v>47.04</v>
      </c>
      <c r="J31">
        <v>592.20000000000005</v>
      </c>
      <c r="K31">
        <v>564.79999999999995</v>
      </c>
      <c r="L31">
        <v>178.1</v>
      </c>
      <c r="M31">
        <v>94.25</v>
      </c>
      <c r="N31">
        <v>17.510000000000002</v>
      </c>
      <c r="O31">
        <v>4.0689999999999997E-2</v>
      </c>
      <c r="Q31">
        <v>2</v>
      </c>
      <c r="R31">
        <v>9.8530000000000006E-2</v>
      </c>
      <c r="S31">
        <v>2.1059999999999999</v>
      </c>
      <c r="T31">
        <v>2.4049999999999998</v>
      </c>
      <c r="Y31">
        <v>0.01</v>
      </c>
      <c r="Z31">
        <f>LOG10(Y31)</f>
        <v>-2</v>
      </c>
      <c r="AA31">
        <f>AA30/3*2</f>
        <v>1.6514141698131084</v>
      </c>
      <c r="AB31">
        <f>AA31+Z31</f>
        <v>-0.3485858301868916</v>
      </c>
      <c r="AC31">
        <f>10^AB31</f>
        <v>0.4481404746557166</v>
      </c>
    </row>
    <row r="32" spans="1:29" x14ac:dyDescent="0.3">
      <c r="A32">
        <v>31</v>
      </c>
      <c r="B32" t="s">
        <v>0</v>
      </c>
      <c r="C32" t="s">
        <v>1</v>
      </c>
      <c r="D32" s="1">
        <v>1106</v>
      </c>
      <c r="E32">
        <v>775.3</v>
      </c>
      <c r="F32">
        <v>25</v>
      </c>
      <c r="G32">
        <v>6.2830000000000004</v>
      </c>
      <c r="H32">
        <v>9.9984500000000001</v>
      </c>
      <c r="I32">
        <v>55.29</v>
      </c>
      <c r="J32">
        <v>553</v>
      </c>
      <c r="K32">
        <v>524</v>
      </c>
      <c r="L32">
        <v>176.7</v>
      </c>
      <c r="M32">
        <v>88.02</v>
      </c>
      <c r="N32">
        <v>18.63</v>
      </c>
      <c r="O32">
        <v>4.0730000000000002E-2</v>
      </c>
      <c r="Q32">
        <v>2</v>
      </c>
      <c r="R32">
        <v>0.1158</v>
      </c>
      <c r="S32">
        <v>2.1110000000000002</v>
      </c>
      <c r="T32">
        <v>2.0099999999999998</v>
      </c>
    </row>
    <row r="33" spans="1:30" x14ac:dyDescent="0.3">
      <c r="A33">
        <v>1</v>
      </c>
      <c r="B33" t="s">
        <v>0</v>
      </c>
      <c r="C33" t="s">
        <v>1</v>
      </c>
      <c r="D33">
        <v>26.13</v>
      </c>
      <c r="E33">
        <v>25</v>
      </c>
      <c r="F33">
        <v>25</v>
      </c>
      <c r="G33">
        <v>6.2830000000000004</v>
      </c>
      <c r="H33">
        <v>0.100087</v>
      </c>
      <c r="I33">
        <v>0.97609999999999997</v>
      </c>
      <c r="J33">
        <v>975.2</v>
      </c>
      <c r="K33">
        <v>945.9</v>
      </c>
      <c r="L33">
        <v>237.3</v>
      </c>
      <c r="M33">
        <v>155.19999999999999</v>
      </c>
      <c r="N33">
        <v>14.08</v>
      </c>
      <c r="O33">
        <v>3.9440000000000003E-2</v>
      </c>
      <c r="Q33">
        <v>2</v>
      </c>
      <c r="R33" s="1">
        <v>2.0439999999999998E-3</v>
      </c>
      <c r="S33">
        <v>2.0859999999999999</v>
      </c>
      <c r="T33">
        <v>1.671</v>
      </c>
    </row>
    <row r="34" spans="1:30" x14ac:dyDescent="0.3">
      <c r="A34">
        <v>2</v>
      </c>
      <c r="B34" t="s">
        <v>0</v>
      </c>
      <c r="C34" t="s">
        <v>1</v>
      </c>
      <c r="D34">
        <v>51.15</v>
      </c>
      <c r="E34">
        <v>50.02</v>
      </c>
      <c r="F34">
        <v>25</v>
      </c>
      <c r="G34">
        <v>6.2830000000000004</v>
      </c>
      <c r="H34">
        <v>0.125968</v>
      </c>
      <c r="I34">
        <v>1.175</v>
      </c>
      <c r="J34">
        <v>932.4</v>
      </c>
      <c r="K34">
        <v>903.6</v>
      </c>
      <c r="L34">
        <v>230.1</v>
      </c>
      <c r="M34">
        <v>148.4</v>
      </c>
      <c r="N34">
        <v>14.29</v>
      </c>
      <c r="O34">
        <v>3.925E-2</v>
      </c>
      <c r="Q34">
        <v>2</v>
      </c>
      <c r="R34" s="1">
        <v>2.4599999999999999E-3</v>
      </c>
      <c r="S34">
        <v>2.0859999999999999</v>
      </c>
      <c r="T34">
        <v>1.61</v>
      </c>
    </row>
    <row r="35" spans="1:30" x14ac:dyDescent="0.3">
      <c r="A35">
        <v>3</v>
      </c>
      <c r="B35" t="s">
        <v>0</v>
      </c>
      <c r="C35" t="s">
        <v>1</v>
      </c>
      <c r="D35">
        <v>76.16</v>
      </c>
      <c r="E35">
        <v>75.03</v>
      </c>
      <c r="F35">
        <v>25</v>
      </c>
      <c r="G35">
        <v>6.2830000000000004</v>
      </c>
      <c r="H35">
        <v>0.15864900000000001</v>
      </c>
      <c r="I35">
        <v>1.4179999999999999</v>
      </c>
      <c r="J35">
        <v>893.8</v>
      </c>
      <c r="K35">
        <v>865.3</v>
      </c>
      <c r="L35">
        <v>224.1</v>
      </c>
      <c r="M35">
        <v>142.30000000000001</v>
      </c>
      <c r="N35">
        <v>14.52</v>
      </c>
      <c r="O35">
        <v>3.798E-2</v>
      </c>
      <c r="Q35">
        <v>2</v>
      </c>
      <c r="R35" s="1">
        <v>2.97E-3</v>
      </c>
      <c r="S35">
        <v>2.0859999999999999</v>
      </c>
      <c r="T35">
        <v>1.7609999999999999</v>
      </c>
      <c r="AD35" s="2">
        <v>5.0000000000000001E-3</v>
      </c>
    </row>
    <row r="36" spans="1:30" x14ac:dyDescent="0.3">
      <c r="A36">
        <v>4</v>
      </c>
      <c r="B36" t="s">
        <v>0</v>
      </c>
      <c r="C36" t="s">
        <v>1</v>
      </c>
      <c r="D36">
        <v>101.2</v>
      </c>
      <c r="E36">
        <v>100</v>
      </c>
      <c r="F36">
        <v>25</v>
      </c>
      <c r="G36">
        <v>6.2830000000000004</v>
      </c>
      <c r="H36">
        <v>0.19966200000000001</v>
      </c>
      <c r="I36">
        <v>1.722</v>
      </c>
      <c r="J36">
        <v>862.6</v>
      </c>
      <c r="K36">
        <v>834.9</v>
      </c>
      <c r="L36">
        <v>216.7</v>
      </c>
      <c r="M36">
        <v>137.30000000000001</v>
      </c>
      <c r="N36">
        <v>14.55</v>
      </c>
      <c r="O36">
        <v>3.9809999999999998E-2</v>
      </c>
      <c r="Q36">
        <v>2</v>
      </c>
      <c r="R36" s="1">
        <v>3.607E-3</v>
      </c>
      <c r="S36">
        <v>2.0859999999999999</v>
      </c>
      <c r="T36">
        <v>2.14</v>
      </c>
    </row>
    <row r="37" spans="1:30" x14ac:dyDescent="0.3">
      <c r="A37">
        <v>5</v>
      </c>
      <c r="B37" t="s">
        <v>0</v>
      </c>
      <c r="C37" t="s">
        <v>1</v>
      </c>
      <c r="D37">
        <v>126.2</v>
      </c>
      <c r="E37">
        <v>125.1</v>
      </c>
      <c r="F37">
        <v>25</v>
      </c>
      <c r="G37">
        <v>6.2830000000000004</v>
      </c>
      <c r="H37">
        <v>0.25119599999999997</v>
      </c>
      <c r="I37">
        <v>2.1019999999999999</v>
      </c>
      <c r="J37">
        <v>837</v>
      </c>
      <c r="K37">
        <v>809.5</v>
      </c>
      <c r="L37">
        <v>212.7</v>
      </c>
      <c r="M37">
        <v>133.19999999999999</v>
      </c>
      <c r="N37">
        <v>14.73</v>
      </c>
      <c r="O37">
        <v>3.9230000000000001E-2</v>
      </c>
      <c r="Q37">
        <v>2</v>
      </c>
      <c r="R37" s="1">
        <v>4.4029999999999998E-3</v>
      </c>
      <c r="S37">
        <v>2.0859999999999999</v>
      </c>
      <c r="T37">
        <v>2.1739999999999999</v>
      </c>
    </row>
    <row r="38" spans="1:30" x14ac:dyDescent="0.3">
      <c r="A38">
        <v>6</v>
      </c>
      <c r="B38" t="s">
        <v>0</v>
      </c>
      <c r="C38" t="s">
        <v>1</v>
      </c>
      <c r="D38">
        <v>151.19999999999999</v>
      </c>
      <c r="E38">
        <v>150.1</v>
      </c>
      <c r="F38">
        <v>25</v>
      </c>
      <c r="G38">
        <v>6.2830000000000004</v>
      </c>
      <c r="H38">
        <v>0.31614900000000001</v>
      </c>
      <c r="I38">
        <v>2.6110000000000002</v>
      </c>
      <c r="J38">
        <v>826</v>
      </c>
      <c r="K38">
        <v>800</v>
      </c>
      <c r="L38">
        <v>205.5</v>
      </c>
      <c r="M38">
        <v>131.5</v>
      </c>
      <c r="N38">
        <v>14.41</v>
      </c>
      <c r="O38">
        <v>3.8609999999999998E-2</v>
      </c>
      <c r="Q38">
        <v>2</v>
      </c>
      <c r="R38" s="1">
        <v>5.4689999999999999E-3</v>
      </c>
      <c r="S38">
        <v>2.0870000000000002</v>
      </c>
      <c r="T38">
        <v>2.6339999999999999</v>
      </c>
    </row>
    <row r="39" spans="1:30" x14ac:dyDescent="0.3">
      <c r="A39">
        <v>7</v>
      </c>
      <c r="B39" t="s">
        <v>0</v>
      </c>
      <c r="C39" t="s">
        <v>1</v>
      </c>
      <c r="D39">
        <v>176.2</v>
      </c>
      <c r="E39">
        <v>175.1</v>
      </c>
      <c r="F39">
        <v>25</v>
      </c>
      <c r="G39">
        <v>6.2830000000000004</v>
      </c>
      <c r="H39">
        <v>0.39806200000000003</v>
      </c>
      <c r="I39">
        <v>3.2360000000000002</v>
      </c>
      <c r="J39">
        <v>813</v>
      </c>
      <c r="K39">
        <v>788.7</v>
      </c>
      <c r="L39">
        <v>197.1</v>
      </c>
      <c r="M39">
        <v>129.4</v>
      </c>
      <c r="N39">
        <v>14.03</v>
      </c>
      <c r="O39">
        <v>3.7719999999999997E-2</v>
      </c>
      <c r="Q39">
        <v>2</v>
      </c>
      <c r="R39" s="1">
        <v>6.7780000000000002E-3</v>
      </c>
      <c r="S39">
        <v>2.0870000000000002</v>
      </c>
      <c r="T39">
        <v>3.62</v>
      </c>
    </row>
    <row r="40" spans="1:30" x14ac:dyDescent="0.3">
      <c r="A40">
        <v>8</v>
      </c>
      <c r="B40" t="s">
        <v>0</v>
      </c>
      <c r="C40" t="s">
        <v>1</v>
      </c>
      <c r="D40">
        <v>201.2</v>
      </c>
      <c r="E40">
        <v>200.1</v>
      </c>
      <c r="F40">
        <v>25</v>
      </c>
      <c r="G40">
        <v>6.2830000000000004</v>
      </c>
      <c r="H40">
        <v>0.50130799999999998</v>
      </c>
      <c r="I40">
        <v>4.0090000000000003</v>
      </c>
      <c r="J40">
        <v>799.7</v>
      </c>
      <c r="K40">
        <v>777.2</v>
      </c>
      <c r="L40">
        <v>188</v>
      </c>
      <c r="M40">
        <v>127.3</v>
      </c>
      <c r="N40">
        <v>13.6</v>
      </c>
      <c r="O40">
        <v>3.8350000000000002E-2</v>
      </c>
      <c r="Q40">
        <v>2</v>
      </c>
      <c r="R40" s="1">
        <v>8.3960000000000007E-3</v>
      </c>
      <c r="S40">
        <v>2.0870000000000002</v>
      </c>
      <c r="T40">
        <v>5.0039999999999996</v>
      </c>
    </row>
    <row r="41" spans="1:30" x14ac:dyDescent="0.3">
      <c r="A41">
        <v>9</v>
      </c>
      <c r="B41" t="s">
        <v>0</v>
      </c>
      <c r="C41" t="s">
        <v>1</v>
      </c>
      <c r="D41">
        <v>226.2</v>
      </c>
      <c r="E41">
        <v>225.1</v>
      </c>
      <c r="F41">
        <v>25</v>
      </c>
      <c r="G41">
        <v>6.2830000000000004</v>
      </c>
      <c r="H41">
        <v>0.63101499999999999</v>
      </c>
      <c r="I41">
        <v>4.92</v>
      </c>
      <c r="J41">
        <v>779.7</v>
      </c>
      <c r="K41">
        <v>759.7</v>
      </c>
      <c r="L41">
        <v>175.6</v>
      </c>
      <c r="M41">
        <v>124.1</v>
      </c>
      <c r="N41">
        <v>13.02</v>
      </c>
      <c r="O41">
        <v>3.773E-2</v>
      </c>
      <c r="Q41">
        <v>2</v>
      </c>
      <c r="R41">
        <v>1.03E-2</v>
      </c>
      <c r="S41">
        <v>2.0870000000000002</v>
      </c>
      <c r="T41">
        <v>5.6029999999999998</v>
      </c>
    </row>
    <row r="42" spans="1:30" x14ac:dyDescent="0.3">
      <c r="A42">
        <v>10</v>
      </c>
      <c r="B42" t="s">
        <v>0</v>
      </c>
      <c r="C42" t="s">
        <v>1</v>
      </c>
      <c r="D42">
        <v>251.2</v>
      </c>
      <c r="E42">
        <v>250.1</v>
      </c>
      <c r="F42">
        <v>25</v>
      </c>
      <c r="G42">
        <v>6.2830000000000004</v>
      </c>
      <c r="H42">
        <v>0.794153</v>
      </c>
      <c r="I42">
        <v>6.11</v>
      </c>
      <c r="J42">
        <v>769.3</v>
      </c>
      <c r="K42">
        <v>750</v>
      </c>
      <c r="L42">
        <v>171.4</v>
      </c>
      <c r="M42">
        <v>122.4</v>
      </c>
      <c r="N42">
        <v>12.87</v>
      </c>
      <c r="O42">
        <v>3.7109999999999997E-2</v>
      </c>
      <c r="Q42">
        <v>2</v>
      </c>
      <c r="R42">
        <v>1.2800000000000001E-2</v>
      </c>
      <c r="S42">
        <v>2.0870000000000002</v>
      </c>
      <c r="T42">
        <v>3.0870000000000002</v>
      </c>
    </row>
    <row r="43" spans="1:30" x14ac:dyDescent="0.3">
      <c r="A43">
        <v>11</v>
      </c>
      <c r="B43" t="s">
        <v>0</v>
      </c>
      <c r="C43" t="s">
        <v>1</v>
      </c>
      <c r="D43">
        <v>276.2</v>
      </c>
      <c r="E43">
        <v>275.10000000000002</v>
      </c>
      <c r="F43">
        <v>25</v>
      </c>
      <c r="G43">
        <v>6.2830000000000004</v>
      </c>
      <c r="H43">
        <v>0.99954100000000001</v>
      </c>
      <c r="I43">
        <v>7.56</v>
      </c>
      <c r="J43">
        <v>756.4</v>
      </c>
      <c r="K43">
        <v>737.8</v>
      </c>
      <c r="L43">
        <v>166.7</v>
      </c>
      <c r="M43">
        <v>120.4</v>
      </c>
      <c r="N43">
        <v>12.73</v>
      </c>
      <c r="O43">
        <v>3.6459999999999999E-2</v>
      </c>
      <c r="Q43">
        <v>2</v>
      </c>
      <c r="R43">
        <v>1.583E-2</v>
      </c>
      <c r="S43">
        <v>2.0880000000000001</v>
      </c>
      <c r="T43">
        <v>1.639</v>
      </c>
    </row>
    <row r="44" spans="1:30" x14ac:dyDescent="0.3">
      <c r="A44">
        <v>12</v>
      </c>
      <c r="B44" t="s">
        <v>0</v>
      </c>
      <c r="C44" t="s">
        <v>1</v>
      </c>
      <c r="D44">
        <v>301.3</v>
      </c>
      <c r="E44">
        <v>300.10000000000002</v>
      </c>
      <c r="F44">
        <v>25</v>
      </c>
      <c r="G44">
        <v>6.2830000000000004</v>
      </c>
      <c r="H44">
        <v>1.2601</v>
      </c>
      <c r="I44">
        <v>9.3859999999999992</v>
      </c>
      <c r="J44">
        <v>744.9</v>
      </c>
      <c r="K44">
        <v>726.8</v>
      </c>
      <c r="L44">
        <v>163.19999999999999</v>
      </c>
      <c r="M44">
        <v>118.6</v>
      </c>
      <c r="N44">
        <v>12.65</v>
      </c>
      <c r="O44">
        <v>3.6729999999999999E-2</v>
      </c>
      <c r="Q44">
        <v>2</v>
      </c>
      <c r="R44">
        <v>1.966E-2</v>
      </c>
      <c r="S44">
        <v>2.0880000000000001</v>
      </c>
      <c r="T44">
        <v>2.7429999999999999</v>
      </c>
    </row>
    <row r="45" spans="1:30" x14ac:dyDescent="0.3">
      <c r="A45">
        <v>13</v>
      </c>
      <c r="B45" t="s">
        <v>0</v>
      </c>
      <c r="C45" t="s">
        <v>1</v>
      </c>
      <c r="D45">
        <v>326.3</v>
      </c>
      <c r="E45">
        <v>325.10000000000002</v>
      </c>
      <c r="F45">
        <v>25</v>
      </c>
      <c r="G45">
        <v>6.2830000000000004</v>
      </c>
      <c r="H45">
        <v>1.5833699999999999</v>
      </c>
      <c r="I45">
        <v>11.64</v>
      </c>
      <c r="J45">
        <v>734.9</v>
      </c>
      <c r="K45">
        <v>716.7</v>
      </c>
      <c r="L45">
        <v>162.6</v>
      </c>
      <c r="M45">
        <v>117</v>
      </c>
      <c r="N45">
        <v>12.78</v>
      </c>
      <c r="O45">
        <v>3.6249999999999998E-2</v>
      </c>
      <c r="Q45">
        <v>2</v>
      </c>
      <c r="R45">
        <v>2.4369999999999999E-2</v>
      </c>
      <c r="S45">
        <v>2.089</v>
      </c>
      <c r="T45">
        <v>1.151</v>
      </c>
    </row>
    <row r="46" spans="1:30" x14ac:dyDescent="0.3">
      <c r="A46">
        <v>14</v>
      </c>
      <c r="B46" t="s">
        <v>0</v>
      </c>
      <c r="C46" t="s">
        <v>1</v>
      </c>
      <c r="D46">
        <v>351.3</v>
      </c>
      <c r="E46">
        <v>350.1</v>
      </c>
      <c r="F46">
        <v>25</v>
      </c>
      <c r="G46">
        <v>6.2830000000000004</v>
      </c>
      <c r="H46">
        <v>1.99495</v>
      </c>
      <c r="I46">
        <v>14.45</v>
      </c>
      <c r="J46">
        <v>724.5</v>
      </c>
      <c r="K46">
        <v>706</v>
      </c>
      <c r="L46">
        <v>162.9</v>
      </c>
      <c r="M46">
        <v>115.3</v>
      </c>
      <c r="N46">
        <v>12.99</v>
      </c>
      <c r="O46">
        <v>3.5069999999999997E-2</v>
      </c>
      <c r="Q46">
        <v>2</v>
      </c>
      <c r="R46">
        <v>3.0269999999999998E-2</v>
      </c>
      <c r="S46">
        <v>2.09</v>
      </c>
      <c r="T46">
        <v>0.93379999999999996</v>
      </c>
    </row>
    <row r="47" spans="1:30" x14ac:dyDescent="0.3">
      <c r="A47">
        <v>15</v>
      </c>
      <c r="B47" t="s">
        <v>0</v>
      </c>
      <c r="C47" t="s">
        <v>1</v>
      </c>
      <c r="D47">
        <v>376.3</v>
      </c>
      <c r="E47">
        <v>375.1</v>
      </c>
      <c r="F47">
        <v>25</v>
      </c>
      <c r="G47">
        <v>6.2830000000000004</v>
      </c>
      <c r="H47">
        <v>2.5113099999999999</v>
      </c>
      <c r="I47">
        <v>17.809999999999999</v>
      </c>
      <c r="J47">
        <v>709.1</v>
      </c>
      <c r="K47">
        <v>690.4</v>
      </c>
      <c r="L47">
        <v>162</v>
      </c>
      <c r="M47">
        <v>112.9</v>
      </c>
      <c r="N47">
        <v>13.21</v>
      </c>
      <c r="O47">
        <v>3.6810000000000002E-2</v>
      </c>
      <c r="Q47">
        <v>2</v>
      </c>
      <c r="R47">
        <v>3.73E-2</v>
      </c>
      <c r="S47">
        <v>2.0910000000000002</v>
      </c>
      <c r="T47">
        <v>1.4510000000000001</v>
      </c>
    </row>
    <row r="48" spans="1:30" x14ac:dyDescent="0.3">
      <c r="A48">
        <v>16</v>
      </c>
      <c r="B48" t="s">
        <v>0</v>
      </c>
      <c r="C48" t="s">
        <v>1</v>
      </c>
      <c r="D48">
        <v>401.3</v>
      </c>
      <c r="E48">
        <v>400.2</v>
      </c>
      <c r="F48">
        <v>25</v>
      </c>
      <c r="G48">
        <v>6.2830000000000004</v>
      </c>
      <c r="H48">
        <v>3.1648900000000002</v>
      </c>
      <c r="I48">
        <v>21.91</v>
      </c>
      <c r="J48">
        <v>692.2</v>
      </c>
      <c r="K48">
        <v>672.7</v>
      </c>
      <c r="L48">
        <v>163</v>
      </c>
      <c r="M48">
        <v>110.2</v>
      </c>
      <c r="N48">
        <v>13.62</v>
      </c>
      <c r="O48">
        <v>3.5709999999999999E-2</v>
      </c>
      <c r="Q48">
        <v>2</v>
      </c>
      <c r="R48">
        <v>4.5879999999999997E-2</v>
      </c>
      <c r="S48">
        <v>2.093</v>
      </c>
      <c r="T48">
        <v>2.0449999999999999</v>
      </c>
    </row>
    <row r="49" spans="1:20" x14ac:dyDescent="0.3">
      <c r="A49">
        <v>17</v>
      </c>
      <c r="B49" t="s">
        <v>0</v>
      </c>
      <c r="C49" t="s">
        <v>1</v>
      </c>
      <c r="D49">
        <v>426.3</v>
      </c>
      <c r="E49">
        <v>425.2</v>
      </c>
      <c r="F49">
        <v>25</v>
      </c>
      <c r="G49">
        <v>6.2830000000000004</v>
      </c>
      <c r="H49">
        <v>3.9829400000000001</v>
      </c>
      <c r="I49">
        <v>26.9</v>
      </c>
      <c r="J49">
        <v>675.5</v>
      </c>
      <c r="K49">
        <v>654.20000000000005</v>
      </c>
      <c r="L49">
        <v>168.1</v>
      </c>
      <c r="M49">
        <v>107.5</v>
      </c>
      <c r="N49">
        <v>14.41</v>
      </c>
      <c r="O49">
        <v>3.5709999999999999E-2</v>
      </c>
      <c r="Q49">
        <v>2</v>
      </c>
      <c r="R49">
        <v>5.6349999999999997E-2</v>
      </c>
      <c r="S49">
        <v>2.0950000000000002</v>
      </c>
      <c r="T49">
        <v>1.6379999999999999</v>
      </c>
    </row>
    <row r="50" spans="1:20" x14ac:dyDescent="0.3">
      <c r="A50">
        <v>18</v>
      </c>
      <c r="B50" t="s">
        <v>0</v>
      </c>
      <c r="C50" t="s">
        <v>1</v>
      </c>
      <c r="D50">
        <v>451.3</v>
      </c>
      <c r="E50">
        <v>450.2</v>
      </c>
      <c r="F50">
        <v>25</v>
      </c>
      <c r="G50">
        <v>6.2830000000000004</v>
      </c>
      <c r="H50">
        <v>5.0121500000000001</v>
      </c>
      <c r="I50">
        <v>32.56</v>
      </c>
      <c r="J50">
        <v>649.70000000000005</v>
      </c>
      <c r="K50">
        <v>626.5</v>
      </c>
      <c r="L50">
        <v>172</v>
      </c>
      <c r="M50">
        <v>103.4</v>
      </c>
      <c r="N50">
        <v>15.35</v>
      </c>
      <c r="O50">
        <v>3.6179999999999997E-2</v>
      </c>
      <c r="Q50">
        <v>2</v>
      </c>
      <c r="R50">
        <v>6.8199999999999997E-2</v>
      </c>
      <c r="S50">
        <v>2.0979999999999999</v>
      </c>
      <c r="T50">
        <v>1.569</v>
      </c>
    </row>
    <row r="51" spans="1:20" x14ac:dyDescent="0.3">
      <c r="A51">
        <v>19</v>
      </c>
      <c r="B51" t="s">
        <v>0</v>
      </c>
      <c r="C51" t="s">
        <v>1</v>
      </c>
      <c r="D51">
        <v>476.3</v>
      </c>
      <c r="E51">
        <v>475.2</v>
      </c>
      <c r="F51">
        <v>25</v>
      </c>
      <c r="G51">
        <v>6.2830000000000004</v>
      </c>
      <c r="H51">
        <v>6.3075400000000004</v>
      </c>
      <c r="I51">
        <v>39.24</v>
      </c>
      <c r="J51">
        <v>622.1</v>
      </c>
      <c r="K51">
        <v>597.20000000000005</v>
      </c>
      <c r="L51">
        <v>174.2</v>
      </c>
      <c r="M51">
        <v>99.02</v>
      </c>
      <c r="N51">
        <v>16.260000000000002</v>
      </c>
      <c r="O51">
        <v>3.5860000000000003E-2</v>
      </c>
      <c r="Q51">
        <v>2</v>
      </c>
      <c r="R51">
        <v>8.2189999999999999E-2</v>
      </c>
      <c r="S51">
        <v>2.101</v>
      </c>
      <c r="T51">
        <v>1.728</v>
      </c>
    </row>
    <row r="52" spans="1:20" x14ac:dyDescent="0.3">
      <c r="A52">
        <v>20</v>
      </c>
      <c r="B52" t="s">
        <v>0</v>
      </c>
      <c r="C52" t="s">
        <v>1</v>
      </c>
      <c r="D52">
        <v>501.3</v>
      </c>
      <c r="E52">
        <v>500.2</v>
      </c>
      <c r="F52">
        <v>25</v>
      </c>
      <c r="G52">
        <v>6.2830000000000004</v>
      </c>
      <c r="H52">
        <v>7.9428599999999996</v>
      </c>
      <c r="I52">
        <v>46.82</v>
      </c>
      <c r="J52">
        <v>589.5</v>
      </c>
      <c r="K52">
        <v>562.6</v>
      </c>
      <c r="L52">
        <v>176</v>
      </c>
      <c r="M52">
        <v>93.81</v>
      </c>
      <c r="N52">
        <v>17.37</v>
      </c>
      <c r="O52">
        <v>3.619E-2</v>
      </c>
      <c r="Q52">
        <v>2</v>
      </c>
      <c r="R52">
        <v>9.8059999999999994E-2</v>
      </c>
      <c r="S52">
        <v>2.1059999999999999</v>
      </c>
      <c r="T52">
        <v>1.9159999999999999</v>
      </c>
    </row>
    <row r="53" spans="1:20" x14ac:dyDescent="0.3">
      <c r="A53">
        <v>21</v>
      </c>
      <c r="B53" t="s">
        <v>0</v>
      </c>
      <c r="C53" t="s">
        <v>1</v>
      </c>
      <c r="D53">
        <v>526.4</v>
      </c>
      <c r="E53">
        <v>525.20000000000005</v>
      </c>
      <c r="F53">
        <v>25</v>
      </c>
      <c r="G53">
        <v>6.2830000000000004</v>
      </c>
      <c r="H53">
        <v>9.9994899999999998</v>
      </c>
      <c r="I53">
        <v>55.24</v>
      </c>
      <c r="J53">
        <v>552.4</v>
      </c>
      <c r="K53">
        <v>524</v>
      </c>
      <c r="L53">
        <v>174.9</v>
      </c>
      <c r="M53">
        <v>87.92</v>
      </c>
      <c r="N53">
        <v>18.45</v>
      </c>
      <c r="O53">
        <v>3.6339999999999997E-2</v>
      </c>
      <c r="Q53">
        <v>2</v>
      </c>
      <c r="R53">
        <v>0.1157</v>
      </c>
      <c r="S53">
        <v>2.1120000000000001</v>
      </c>
      <c r="T53">
        <v>2.2090000000000001</v>
      </c>
    </row>
    <row r="54" spans="1:20" x14ac:dyDescent="0.3">
      <c r="A54">
        <v>22</v>
      </c>
      <c r="B54" t="s">
        <v>0</v>
      </c>
      <c r="C54" t="s">
        <v>1</v>
      </c>
      <c r="D54">
        <v>551.4</v>
      </c>
      <c r="E54">
        <v>550.20000000000005</v>
      </c>
      <c r="F54">
        <v>25</v>
      </c>
      <c r="G54">
        <v>6.2830000000000004</v>
      </c>
      <c r="H54">
        <v>12.5916</v>
      </c>
      <c r="I54">
        <v>64.89</v>
      </c>
      <c r="J54">
        <v>515.4</v>
      </c>
      <c r="K54">
        <v>483.8</v>
      </c>
      <c r="L54">
        <v>177.5</v>
      </c>
      <c r="M54">
        <v>82.02</v>
      </c>
      <c r="N54">
        <v>20.149999999999999</v>
      </c>
      <c r="O54">
        <v>3.7839999999999999E-2</v>
      </c>
      <c r="Q54">
        <v>2</v>
      </c>
      <c r="R54">
        <v>0.13589999999999999</v>
      </c>
      <c r="S54">
        <v>2.1190000000000002</v>
      </c>
      <c r="T54">
        <v>2.2389999999999999</v>
      </c>
    </row>
    <row r="55" spans="1:20" x14ac:dyDescent="0.3">
      <c r="A55">
        <v>23</v>
      </c>
      <c r="B55" t="s">
        <v>0</v>
      </c>
      <c r="C55" t="s">
        <v>1</v>
      </c>
      <c r="D55">
        <v>576.4</v>
      </c>
      <c r="E55">
        <v>575.20000000000005</v>
      </c>
      <c r="F55">
        <v>25</v>
      </c>
      <c r="G55">
        <v>6.2830000000000004</v>
      </c>
      <c r="H55">
        <v>15.8489</v>
      </c>
      <c r="I55">
        <v>74.760000000000005</v>
      </c>
      <c r="J55">
        <v>471.7</v>
      </c>
      <c r="K55">
        <v>437.3</v>
      </c>
      <c r="L55">
        <v>176.9</v>
      </c>
      <c r="M55">
        <v>75.08</v>
      </c>
      <c r="N55">
        <v>22.03</v>
      </c>
      <c r="O55">
        <v>3.8859999999999999E-2</v>
      </c>
      <c r="Q55">
        <v>2</v>
      </c>
      <c r="R55">
        <v>0.15659999999999999</v>
      </c>
      <c r="S55">
        <v>2.1280000000000001</v>
      </c>
      <c r="T55">
        <v>2.5569999999999999</v>
      </c>
    </row>
    <row r="56" spans="1:20" x14ac:dyDescent="0.3">
      <c r="A56">
        <v>24</v>
      </c>
      <c r="B56" t="s">
        <v>0</v>
      </c>
      <c r="C56" t="s">
        <v>1</v>
      </c>
      <c r="D56">
        <v>601.4</v>
      </c>
      <c r="E56">
        <v>600.29999999999995</v>
      </c>
      <c r="F56">
        <v>25</v>
      </c>
      <c r="G56">
        <v>6.2830000000000004</v>
      </c>
      <c r="H56">
        <v>19.952999999999999</v>
      </c>
      <c r="I56">
        <v>85.88</v>
      </c>
      <c r="J56">
        <v>430.4</v>
      </c>
      <c r="K56">
        <v>391.3</v>
      </c>
      <c r="L56">
        <v>179.3</v>
      </c>
      <c r="M56">
        <v>68.510000000000005</v>
      </c>
      <c r="N56">
        <v>24.62</v>
      </c>
      <c r="O56">
        <v>4.0219999999999999E-2</v>
      </c>
      <c r="Q56">
        <v>2</v>
      </c>
      <c r="R56">
        <v>0.1799</v>
      </c>
      <c r="S56">
        <v>2.14</v>
      </c>
      <c r="T56">
        <v>2.9279999999999999</v>
      </c>
    </row>
    <row r="57" spans="1:20" x14ac:dyDescent="0.3">
      <c r="A57">
        <v>25</v>
      </c>
      <c r="B57" t="s">
        <v>0</v>
      </c>
      <c r="C57" t="s">
        <v>1</v>
      </c>
      <c r="D57">
        <v>626.4</v>
      </c>
      <c r="E57">
        <v>625.29999999999995</v>
      </c>
      <c r="F57">
        <v>25</v>
      </c>
      <c r="G57">
        <v>6.2830000000000004</v>
      </c>
      <c r="H57">
        <v>25.116800000000001</v>
      </c>
      <c r="I57">
        <v>98.26</v>
      </c>
      <c r="J57">
        <v>391.2</v>
      </c>
      <c r="K57">
        <v>347.1</v>
      </c>
      <c r="L57">
        <v>180.5</v>
      </c>
      <c r="M57">
        <v>62.26</v>
      </c>
      <c r="N57">
        <v>27.47</v>
      </c>
      <c r="O57">
        <v>4.3389999999999998E-2</v>
      </c>
      <c r="Q57">
        <v>2</v>
      </c>
      <c r="R57">
        <v>0.20580000000000001</v>
      </c>
      <c r="S57">
        <v>2.153</v>
      </c>
      <c r="T57">
        <v>3.3820000000000001</v>
      </c>
    </row>
    <row r="58" spans="1:20" x14ac:dyDescent="0.3">
      <c r="A58">
        <v>26</v>
      </c>
      <c r="B58" t="s">
        <v>0</v>
      </c>
      <c r="C58" t="s">
        <v>1</v>
      </c>
      <c r="D58">
        <v>651.4</v>
      </c>
      <c r="E58">
        <v>650.29999999999995</v>
      </c>
      <c r="F58">
        <v>25</v>
      </c>
      <c r="G58">
        <v>6.2830000000000004</v>
      </c>
      <c r="H58">
        <v>31.620899999999999</v>
      </c>
      <c r="I58">
        <v>111.9</v>
      </c>
      <c r="J58">
        <v>353.8</v>
      </c>
      <c r="K58">
        <v>304.8</v>
      </c>
      <c r="L58">
        <v>179.6</v>
      </c>
      <c r="M58">
        <v>56.3</v>
      </c>
      <c r="N58">
        <v>30.51</v>
      </c>
      <c r="O58">
        <v>4.5080000000000002E-2</v>
      </c>
      <c r="Q58">
        <v>2</v>
      </c>
      <c r="R58">
        <v>0.23430000000000001</v>
      </c>
      <c r="S58">
        <v>2.17</v>
      </c>
      <c r="T58">
        <v>3.871</v>
      </c>
    </row>
    <row r="59" spans="1:20" x14ac:dyDescent="0.3">
      <c r="A59">
        <v>27</v>
      </c>
      <c r="B59" t="s">
        <v>0</v>
      </c>
      <c r="C59" t="s">
        <v>1</v>
      </c>
      <c r="D59">
        <v>676.4</v>
      </c>
      <c r="E59">
        <v>675.3</v>
      </c>
      <c r="F59">
        <v>25</v>
      </c>
      <c r="G59">
        <v>6.2830000000000004</v>
      </c>
      <c r="H59">
        <v>39.811</v>
      </c>
      <c r="I59">
        <v>126.8</v>
      </c>
      <c r="J59">
        <v>318.39999999999998</v>
      </c>
      <c r="K59">
        <v>264.2</v>
      </c>
      <c r="L59">
        <v>177.7</v>
      </c>
      <c r="M59">
        <v>50.67</v>
      </c>
      <c r="N59">
        <v>33.92</v>
      </c>
      <c r="O59">
        <v>4.6530000000000002E-2</v>
      </c>
      <c r="Q59">
        <v>2</v>
      </c>
      <c r="R59">
        <v>0.26550000000000001</v>
      </c>
      <c r="S59">
        <v>2.1909999999999998</v>
      </c>
      <c r="T59">
        <v>4.26</v>
      </c>
    </row>
    <row r="60" spans="1:20" x14ac:dyDescent="0.3">
      <c r="A60">
        <v>28</v>
      </c>
      <c r="B60" t="s">
        <v>0</v>
      </c>
      <c r="C60" t="s">
        <v>1</v>
      </c>
      <c r="D60">
        <v>701.4</v>
      </c>
      <c r="E60">
        <v>700.3</v>
      </c>
      <c r="F60">
        <v>25</v>
      </c>
      <c r="G60">
        <v>6.2830000000000004</v>
      </c>
      <c r="H60">
        <v>50.1158</v>
      </c>
      <c r="I60">
        <v>143.1</v>
      </c>
      <c r="J60">
        <v>285.60000000000002</v>
      </c>
      <c r="K60">
        <v>226.2</v>
      </c>
      <c r="L60">
        <v>174.3</v>
      </c>
      <c r="M60">
        <v>45.45</v>
      </c>
      <c r="N60">
        <v>37.61</v>
      </c>
      <c r="O60">
        <v>4.4979999999999999E-2</v>
      </c>
      <c r="Q60">
        <v>2</v>
      </c>
      <c r="R60">
        <v>0.29980000000000001</v>
      </c>
      <c r="S60">
        <v>2.2160000000000002</v>
      </c>
      <c r="T60">
        <v>4.7460000000000004</v>
      </c>
    </row>
    <row r="61" spans="1:20" x14ac:dyDescent="0.3">
      <c r="A61">
        <v>29</v>
      </c>
      <c r="B61" t="s">
        <v>0</v>
      </c>
      <c r="C61" t="s">
        <v>1</v>
      </c>
      <c r="D61">
        <v>726.5</v>
      </c>
      <c r="E61">
        <v>725.3</v>
      </c>
      <c r="F61">
        <v>25</v>
      </c>
      <c r="G61">
        <v>6.2830000000000004</v>
      </c>
      <c r="H61">
        <v>63.095399999999998</v>
      </c>
      <c r="I61">
        <v>160.4</v>
      </c>
      <c r="J61">
        <v>254.2</v>
      </c>
      <c r="K61">
        <v>191.6</v>
      </c>
      <c r="L61">
        <v>167.1</v>
      </c>
      <c r="M61">
        <v>40.46</v>
      </c>
      <c r="N61">
        <v>41.1</v>
      </c>
      <c r="O61">
        <v>4.8559999999999999E-2</v>
      </c>
      <c r="Q61">
        <v>2</v>
      </c>
      <c r="R61">
        <v>0.33600000000000002</v>
      </c>
      <c r="S61">
        <v>2.2450000000000001</v>
      </c>
      <c r="T61">
        <v>5.9240000000000004</v>
      </c>
    </row>
    <row r="62" spans="1:20" x14ac:dyDescent="0.3">
      <c r="A62">
        <v>30</v>
      </c>
      <c r="B62" t="s">
        <v>0</v>
      </c>
      <c r="C62" t="s">
        <v>1</v>
      </c>
      <c r="D62">
        <v>751.5</v>
      </c>
      <c r="E62">
        <v>750.3</v>
      </c>
      <c r="F62">
        <v>25</v>
      </c>
      <c r="G62">
        <v>6.2830000000000004</v>
      </c>
      <c r="H62">
        <v>79.429000000000002</v>
      </c>
      <c r="I62">
        <v>180.4</v>
      </c>
      <c r="J62">
        <v>227.1</v>
      </c>
      <c r="K62">
        <v>162</v>
      </c>
      <c r="L62">
        <v>159.1</v>
      </c>
      <c r="M62">
        <v>36.14</v>
      </c>
      <c r="N62">
        <v>44.47</v>
      </c>
      <c r="O62">
        <v>4.9919999999999999E-2</v>
      </c>
      <c r="Q62">
        <v>2</v>
      </c>
      <c r="R62">
        <v>0.37769999999999998</v>
      </c>
      <c r="S62">
        <v>2.282</v>
      </c>
      <c r="T62">
        <v>7.5890000000000004</v>
      </c>
    </row>
    <row r="63" spans="1:20" x14ac:dyDescent="0.3">
      <c r="A63">
        <v>31</v>
      </c>
      <c r="B63" t="s">
        <v>0</v>
      </c>
      <c r="C63" t="s">
        <v>1</v>
      </c>
      <c r="D63">
        <v>776.5</v>
      </c>
      <c r="E63">
        <v>775.3</v>
      </c>
      <c r="F63">
        <v>25</v>
      </c>
      <c r="G63">
        <v>6.2830000000000004</v>
      </c>
      <c r="H63">
        <v>99.994900000000001</v>
      </c>
      <c r="I63">
        <v>204</v>
      </c>
      <c r="J63">
        <v>204.1</v>
      </c>
      <c r="K63">
        <v>137.69999999999999</v>
      </c>
      <c r="L63">
        <v>150.5</v>
      </c>
      <c r="M63">
        <v>32.479999999999997</v>
      </c>
      <c r="N63">
        <v>47.54</v>
      </c>
      <c r="O63">
        <v>5.2850000000000001E-2</v>
      </c>
      <c r="Q63">
        <v>2</v>
      </c>
      <c r="R63">
        <v>0.42730000000000001</v>
      </c>
      <c r="S63">
        <v>2.3250000000000002</v>
      </c>
      <c r="T63">
        <v>9.2270000000000003</v>
      </c>
    </row>
    <row r="64" spans="1:20" x14ac:dyDescent="0.3">
      <c r="A64">
        <v>1</v>
      </c>
      <c r="B64" t="s">
        <v>0</v>
      </c>
      <c r="C64" t="s">
        <v>1</v>
      </c>
      <c r="D64">
        <v>26.46</v>
      </c>
      <c r="E64">
        <v>25</v>
      </c>
      <c r="F64">
        <v>25</v>
      </c>
      <c r="G64">
        <v>6.2830000000000004</v>
      </c>
      <c r="H64">
        <v>0.99952700000000005</v>
      </c>
      <c r="I64">
        <v>7.3150000000000004</v>
      </c>
      <c r="J64">
        <v>731.8</v>
      </c>
      <c r="K64">
        <v>714.5</v>
      </c>
      <c r="L64">
        <v>158.4</v>
      </c>
      <c r="M64">
        <v>116.5</v>
      </c>
      <c r="N64">
        <v>12.5</v>
      </c>
      <c r="O64">
        <v>3.049E-2</v>
      </c>
      <c r="Q64">
        <v>2</v>
      </c>
      <c r="R64">
        <v>1.532E-2</v>
      </c>
      <c r="S64">
        <v>2.0859999999999999</v>
      </c>
      <c r="T64">
        <v>2.339</v>
      </c>
    </row>
    <row r="65" spans="1:20" x14ac:dyDescent="0.3">
      <c r="A65">
        <v>2</v>
      </c>
      <c r="B65" t="s">
        <v>0</v>
      </c>
      <c r="C65" t="s">
        <v>1</v>
      </c>
      <c r="D65">
        <v>51.47</v>
      </c>
      <c r="E65">
        <v>50.01</v>
      </c>
      <c r="F65">
        <v>25</v>
      </c>
      <c r="G65">
        <v>6.2830000000000004</v>
      </c>
      <c r="H65">
        <v>1.2601199999999999</v>
      </c>
      <c r="I65">
        <v>9.1430000000000007</v>
      </c>
      <c r="J65">
        <v>725.6</v>
      </c>
      <c r="K65">
        <v>708.1</v>
      </c>
      <c r="L65">
        <v>158.1</v>
      </c>
      <c r="M65">
        <v>115.5</v>
      </c>
      <c r="N65">
        <v>12.59</v>
      </c>
      <c r="O65">
        <v>3.1189999999999999E-2</v>
      </c>
      <c r="Q65">
        <v>2</v>
      </c>
      <c r="R65">
        <v>1.915E-2</v>
      </c>
      <c r="S65">
        <v>2.0859999999999999</v>
      </c>
      <c r="T65">
        <v>3.0659999999999998</v>
      </c>
    </row>
    <row r="66" spans="1:20" x14ac:dyDescent="0.3">
      <c r="A66">
        <v>3</v>
      </c>
      <c r="B66" t="s">
        <v>0</v>
      </c>
      <c r="C66" t="s">
        <v>1</v>
      </c>
      <c r="D66">
        <v>76.48</v>
      </c>
      <c r="E66">
        <v>75.02</v>
      </c>
      <c r="F66">
        <v>25</v>
      </c>
      <c r="G66">
        <v>6.2830000000000004</v>
      </c>
      <c r="H66">
        <v>1.5835300000000001</v>
      </c>
      <c r="I66">
        <v>11.36</v>
      </c>
      <c r="J66">
        <v>717.5</v>
      </c>
      <c r="K66">
        <v>700</v>
      </c>
      <c r="L66">
        <v>157.5</v>
      </c>
      <c r="M66">
        <v>114.2</v>
      </c>
      <c r="N66">
        <v>12.68</v>
      </c>
      <c r="O66">
        <v>3.0269999999999998E-2</v>
      </c>
      <c r="Q66">
        <v>2</v>
      </c>
      <c r="R66">
        <v>2.3800000000000002E-2</v>
      </c>
      <c r="S66">
        <v>2.0859999999999999</v>
      </c>
      <c r="T66">
        <v>1.5649999999999999</v>
      </c>
    </row>
    <row r="67" spans="1:20" x14ac:dyDescent="0.3">
      <c r="A67">
        <v>4</v>
      </c>
      <c r="B67" t="s">
        <v>0</v>
      </c>
      <c r="C67" t="s">
        <v>1</v>
      </c>
      <c r="D67">
        <v>101.5</v>
      </c>
      <c r="E67">
        <v>100</v>
      </c>
      <c r="F67">
        <v>25</v>
      </c>
      <c r="G67">
        <v>6.2830000000000004</v>
      </c>
      <c r="H67">
        <v>1.9944500000000001</v>
      </c>
      <c r="I67">
        <v>14.14</v>
      </c>
      <c r="J67">
        <v>708.9</v>
      </c>
      <c r="K67">
        <v>691.2</v>
      </c>
      <c r="L67">
        <v>157.6</v>
      </c>
      <c r="M67">
        <v>112.8</v>
      </c>
      <c r="N67">
        <v>12.84</v>
      </c>
      <c r="O67">
        <v>3.1019999999999999E-2</v>
      </c>
      <c r="Q67">
        <v>2</v>
      </c>
      <c r="R67">
        <v>2.9610000000000001E-2</v>
      </c>
      <c r="S67">
        <v>2.0859999999999999</v>
      </c>
      <c r="T67">
        <v>1.008</v>
      </c>
    </row>
    <row r="68" spans="1:20" x14ac:dyDescent="0.3">
      <c r="A68">
        <v>5</v>
      </c>
      <c r="B68" t="s">
        <v>0</v>
      </c>
      <c r="C68" t="s">
        <v>1</v>
      </c>
      <c r="D68">
        <v>126.5</v>
      </c>
      <c r="E68">
        <v>125</v>
      </c>
      <c r="F68">
        <v>25</v>
      </c>
      <c r="G68">
        <v>6.2830000000000004</v>
      </c>
      <c r="H68">
        <v>2.5122499999999999</v>
      </c>
      <c r="I68">
        <v>17.5</v>
      </c>
      <c r="J68">
        <v>696.7</v>
      </c>
      <c r="K68">
        <v>678.7</v>
      </c>
      <c r="L68">
        <v>157.5</v>
      </c>
      <c r="M68">
        <v>110.9</v>
      </c>
      <c r="N68">
        <v>13.07</v>
      </c>
      <c r="O68">
        <v>3.0939999999999999E-2</v>
      </c>
      <c r="Q68">
        <v>2</v>
      </c>
      <c r="R68">
        <v>3.6659999999999998E-2</v>
      </c>
      <c r="S68">
        <v>2.0859999999999999</v>
      </c>
      <c r="T68">
        <v>1.585</v>
      </c>
    </row>
    <row r="69" spans="1:20" x14ac:dyDescent="0.3">
      <c r="A69">
        <v>6</v>
      </c>
      <c r="B69" t="s">
        <v>0</v>
      </c>
      <c r="C69" t="s">
        <v>1</v>
      </c>
      <c r="D69">
        <v>151.5</v>
      </c>
      <c r="E69">
        <v>150</v>
      </c>
      <c r="F69">
        <v>25</v>
      </c>
      <c r="G69">
        <v>6.2830000000000004</v>
      </c>
      <c r="H69">
        <v>3.16364</v>
      </c>
      <c r="I69">
        <v>21.53</v>
      </c>
      <c r="J69">
        <v>680.5</v>
      </c>
      <c r="K69">
        <v>662</v>
      </c>
      <c r="L69">
        <v>157.5</v>
      </c>
      <c r="M69">
        <v>108.3</v>
      </c>
      <c r="N69">
        <v>13.38</v>
      </c>
      <c r="O69">
        <v>3.1629999999999998E-2</v>
      </c>
      <c r="Q69">
        <v>2</v>
      </c>
      <c r="R69">
        <v>4.5089999999999998E-2</v>
      </c>
      <c r="S69">
        <v>2.0870000000000002</v>
      </c>
      <c r="T69">
        <v>1.1679999999999999</v>
      </c>
    </row>
    <row r="70" spans="1:20" x14ac:dyDescent="0.3">
      <c r="A70">
        <v>7</v>
      </c>
      <c r="B70" t="s">
        <v>0</v>
      </c>
      <c r="C70" t="s">
        <v>1</v>
      </c>
      <c r="D70">
        <v>176.5</v>
      </c>
      <c r="E70">
        <v>175.1</v>
      </c>
      <c r="F70">
        <v>25</v>
      </c>
      <c r="G70">
        <v>6.2830000000000004</v>
      </c>
      <c r="H70">
        <v>3.98238</v>
      </c>
      <c r="I70">
        <v>26.31</v>
      </c>
      <c r="J70">
        <v>660.6</v>
      </c>
      <c r="K70">
        <v>641.5</v>
      </c>
      <c r="L70">
        <v>157.6</v>
      </c>
      <c r="M70">
        <v>105.1</v>
      </c>
      <c r="N70">
        <v>13.8</v>
      </c>
      <c r="O70">
        <v>3.1E-2</v>
      </c>
      <c r="Q70">
        <v>2</v>
      </c>
      <c r="R70">
        <v>5.5100000000000003E-2</v>
      </c>
      <c r="S70">
        <v>2.0870000000000002</v>
      </c>
      <c r="T70">
        <v>1.23</v>
      </c>
    </row>
    <row r="71" spans="1:20" x14ac:dyDescent="0.3">
      <c r="A71">
        <v>8</v>
      </c>
      <c r="B71" t="s">
        <v>0</v>
      </c>
      <c r="C71" t="s">
        <v>1</v>
      </c>
      <c r="D71">
        <v>201.5</v>
      </c>
      <c r="E71">
        <v>200.1</v>
      </c>
      <c r="F71">
        <v>25</v>
      </c>
      <c r="G71">
        <v>6.2830000000000004</v>
      </c>
      <c r="H71">
        <v>5.0102200000000003</v>
      </c>
      <c r="I71">
        <v>31.91</v>
      </c>
      <c r="J71">
        <v>636.9</v>
      </c>
      <c r="K71">
        <v>617.1</v>
      </c>
      <c r="L71">
        <v>157.6</v>
      </c>
      <c r="M71">
        <v>101.4</v>
      </c>
      <c r="N71">
        <v>14.32</v>
      </c>
      <c r="O71">
        <v>3.0980000000000001E-2</v>
      </c>
      <c r="Q71">
        <v>2</v>
      </c>
      <c r="R71">
        <v>6.6830000000000001E-2</v>
      </c>
      <c r="S71">
        <v>2.089</v>
      </c>
      <c r="T71">
        <v>1.4279999999999999</v>
      </c>
    </row>
    <row r="72" spans="1:20" x14ac:dyDescent="0.3">
      <c r="A72">
        <v>9</v>
      </c>
      <c r="B72" t="s">
        <v>0</v>
      </c>
      <c r="C72" t="s">
        <v>1</v>
      </c>
      <c r="D72">
        <v>226.5</v>
      </c>
      <c r="E72">
        <v>225.1</v>
      </c>
      <c r="F72">
        <v>25</v>
      </c>
      <c r="G72">
        <v>6.2830000000000004</v>
      </c>
      <c r="H72">
        <v>6.3097700000000003</v>
      </c>
      <c r="I72">
        <v>38.200000000000003</v>
      </c>
      <c r="J72">
        <v>605.4</v>
      </c>
      <c r="K72">
        <v>584.70000000000005</v>
      </c>
      <c r="L72">
        <v>156.80000000000001</v>
      </c>
      <c r="M72">
        <v>96.35</v>
      </c>
      <c r="N72">
        <v>15.01</v>
      </c>
      <c r="O72">
        <v>3.1099999999999999E-2</v>
      </c>
      <c r="Q72">
        <v>2</v>
      </c>
      <c r="R72">
        <v>8.0009999999999998E-2</v>
      </c>
      <c r="S72">
        <v>2.0910000000000002</v>
      </c>
      <c r="T72">
        <v>1.7689999999999999</v>
      </c>
    </row>
    <row r="73" spans="1:20" x14ac:dyDescent="0.3">
      <c r="A73">
        <v>10</v>
      </c>
      <c r="B73" t="s">
        <v>0</v>
      </c>
      <c r="C73" t="s">
        <v>1</v>
      </c>
      <c r="D73">
        <v>251.6</v>
      </c>
      <c r="E73">
        <v>250.1</v>
      </c>
      <c r="F73">
        <v>25</v>
      </c>
      <c r="G73">
        <v>6.2830000000000004</v>
      </c>
      <c r="H73">
        <v>7.9446700000000003</v>
      </c>
      <c r="I73">
        <v>45.45</v>
      </c>
      <c r="J73">
        <v>572.1</v>
      </c>
      <c r="K73">
        <v>550</v>
      </c>
      <c r="L73">
        <v>157.4</v>
      </c>
      <c r="M73">
        <v>91.05</v>
      </c>
      <c r="N73">
        <v>15.97</v>
      </c>
      <c r="O73">
        <v>3.0259999999999999E-2</v>
      </c>
      <c r="Q73">
        <v>2</v>
      </c>
      <c r="R73">
        <v>9.5189999999999997E-2</v>
      </c>
      <c r="S73">
        <v>2.0939999999999999</v>
      </c>
      <c r="T73">
        <v>2.3719999999999999</v>
      </c>
    </row>
    <row r="74" spans="1:20" x14ac:dyDescent="0.3">
      <c r="A74">
        <v>11</v>
      </c>
      <c r="B74" t="s">
        <v>0</v>
      </c>
      <c r="C74" t="s">
        <v>1</v>
      </c>
      <c r="D74">
        <v>276.60000000000002</v>
      </c>
      <c r="E74">
        <v>275.10000000000002</v>
      </c>
      <c r="F74">
        <v>25</v>
      </c>
      <c r="G74">
        <v>6.2830000000000004</v>
      </c>
      <c r="H74">
        <v>10.000500000000001</v>
      </c>
      <c r="I74">
        <v>53.38</v>
      </c>
      <c r="J74">
        <v>533.70000000000005</v>
      </c>
      <c r="K74">
        <v>510</v>
      </c>
      <c r="L74">
        <v>157.5</v>
      </c>
      <c r="M74">
        <v>84.95</v>
      </c>
      <c r="N74">
        <v>17.16</v>
      </c>
      <c r="O74">
        <v>3.057E-2</v>
      </c>
      <c r="Q74">
        <v>2</v>
      </c>
      <c r="R74">
        <v>0.1118</v>
      </c>
      <c r="S74">
        <v>2.1</v>
      </c>
      <c r="T74">
        <v>2.9950000000000001</v>
      </c>
    </row>
    <row r="75" spans="1:20" x14ac:dyDescent="0.3">
      <c r="A75">
        <v>1</v>
      </c>
      <c r="B75" t="s">
        <v>0</v>
      </c>
      <c r="C75" t="s">
        <v>23</v>
      </c>
      <c r="D75">
        <v>379.1</v>
      </c>
      <c r="E75">
        <v>25</v>
      </c>
      <c r="F75">
        <v>37.26</v>
      </c>
      <c r="G75">
        <v>6.2830000000000004</v>
      </c>
      <c r="H75">
        <v>1.0129600000000001E-2</v>
      </c>
      <c r="I75">
        <v>8.2820000000000005E-2</v>
      </c>
      <c r="J75">
        <v>817.6</v>
      </c>
      <c r="K75">
        <v>808.4</v>
      </c>
      <c r="L75">
        <v>122.8</v>
      </c>
      <c r="M75">
        <v>130.1</v>
      </c>
      <c r="N75">
        <v>8.64</v>
      </c>
      <c r="O75">
        <v>9.7720000000000001E-2</v>
      </c>
      <c r="Q75">
        <v>2</v>
      </c>
      <c r="R75" s="1">
        <v>1.7349999999999999E-4</v>
      </c>
      <c r="S75">
        <v>2.0859999999999999</v>
      </c>
      <c r="T75">
        <v>8.5020000000000007</v>
      </c>
    </row>
    <row r="76" spans="1:20" x14ac:dyDescent="0.3">
      <c r="A76">
        <v>2</v>
      </c>
      <c r="B76" t="s">
        <v>0</v>
      </c>
      <c r="C76" t="s">
        <v>23</v>
      </c>
      <c r="D76">
        <v>404.1</v>
      </c>
      <c r="E76">
        <v>50.01</v>
      </c>
      <c r="F76">
        <v>37.19</v>
      </c>
      <c r="G76">
        <v>6.2830000000000004</v>
      </c>
      <c r="H76">
        <v>1.2726100000000001E-2</v>
      </c>
      <c r="I76">
        <v>0.1033</v>
      </c>
      <c r="J76">
        <v>811.5</v>
      </c>
      <c r="K76">
        <v>800.3</v>
      </c>
      <c r="L76">
        <v>134.19999999999999</v>
      </c>
      <c r="M76">
        <v>129.1</v>
      </c>
      <c r="N76">
        <v>9.52</v>
      </c>
      <c r="O76">
        <v>9.5619999999999997E-2</v>
      </c>
      <c r="Q76">
        <v>2</v>
      </c>
      <c r="R76" s="1">
        <v>2.163E-4</v>
      </c>
      <c r="S76">
        <v>2.0859999999999999</v>
      </c>
      <c r="T76">
        <v>5.6070000000000002</v>
      </c>
    </row>
    <row r="77" spans="1:20" x14ac:dyDescent="0.3">
      <c r="A77">
        <v>3</v>
      </c>
      <c r="B77" t="s">
        <v>0</v>
      </c>
      <c r="C77" t="s">
        <v>23</v>
      </c>
      <c r="D77">
        <v>429.2</v>
      </c>
      <c r="E77">
        <v>75.02</v>
      </c>
      <c r="F77">
        <v>37.130000000000003</v>
      </c>
      <c r="G77">
        <v>6.2830000000000004</v>
      </c>
      <c r="H77">
        <v>1.55704E-2</v>
      </c>
      <c r="I77">
        <v>0.12920000000000001</v>
      </c>
      <c r="J77">
        <v>830</v>
      </c>
      <c r="K77">
        <v>818.1</v>
      </c>
      <c r="L77">
        <v>140.1</v>
      </c>
      <c r="M77">
        <v>132.1</v>
      </c>
      <c r="N77">
        <v>9.7200000000000006</v>
      </c>
      <c r="O77">
        <v>9.3469999999999998E-2</v>
      </c>
      <c r="Q77">
        <v>2</v>
      </c>
      <c r="R77" s="1">
        <v>2.7070000000000002E-4</v>
      </c>
      <c r="S77">
        <v>2.0859999999999999</v>
      </c>
      <c r="T77">
        <v>3.476</v>
      </c>
    </row>
    <row r="78" spans="1:20" x14ac:dyDescent="0.3">
      <c r="A78">
        <v>4</v>
      </c>
      <c r="B78" t="s">
        <v>0</v>
      </c>
      <c r="C78" t="s">
        <v>23</v>
      </c>
      <c r="D78">
        <v>454.2</v>
      </c>
      <c r="E78">
        <v>100</v>
      </c>
      <c r="F78">
        <v>37.090000000000003</v>
      </c>
      <c r="G78">
        <v>6.2830000000000004</v>
      </c>
      <c r="H78">
        <v>1.9965199999999999E-2</v>
      </c>
      <c r="I78">
        <v>0.16719999999999999</v>
      </c>
      <c r="J78">
        <v>837.7</v>
      </c>
      <c r="K78">
        <v>827.6</v>
      </c>
      <c r="L78">
        <v>129.4</v>
      </c>
      <c r="M78">
        <v>133.30000000000001</v>
      </c>
      <c r="N78">
        <v>8.89</v>
      </c>
      <c r="O78">
        <v>9.1370000000000007E-2</v>
      </c>
      <c r="Q78">
        <v>2</v>
      </c>
      <c r="R78" s="1">
        <v>3.503E-4</v>
      </c>
      <c r="S78">
        <v>2.0859999999999999</v>
      </c>
      <c r="T78">
        <v>4.4729999999999999</v>
      </c>
    </row>
    <row r="79" spans="1:20" x14ac:dyDescent="0.3">
      <c r="A79">
        <v>5</v>
      </c>
      <c r="B79" t="s">
        <v>0</v>
      </c>
      <c r="C79" t="s">
        <v>23</v>
      </c>
      <c r="D79">
        <v>479.2</v>
      </c>
      <c r="E79">
        <v>125</v>
      </c>
      <c r="F79">
        <v>37.06</v>
      </c>
      <c r="G79">
        <v>6.2830000000000004</v>
      </c>
      <c r="H79">
        <v>2.5152799999999999E-2</v>
      </c>
      <c r="I79">
        <v>0.2114</v>
      </c>
      <c r="J79">
        <v>840.6</v>
      </c>
      <c r="K79">
        <v>829.1</v>
      </c>
      <c r="L79">
        <v>138.30000000000001</v>
      </c>
      <c r="M79">
        <v>133.80000000000001</v>
      </c>
      <c r="N79">
        <v>9.4700000000000006</v>
      </c>
      <c r="O79">
        <v>9.11E-2</v>
      </c>
      <c r="Q79">
        <v>2</v>
      </c>
      <c r="R79" s="1">
        <v>4.4279999999999998E-4</v>
      </c>
      <c r="S79">
        <v>2.0859999999999999</v>
      </c>
      <c r="T79">
        <v>1.8819999999999999</v>
      </c>
    </row>
    <row r="80" spans="1:20" x14ac:dyDescent="0.3">
      <c r="A80">
        <v>6</v>
      </c>
      <c r="B80" t="s">
        <v>0</v>
      </c>
      <c r="C80" t="s">
        <v>23</v>
      </c>
      <c r="D80">
        <v>504.2</v>
      </c>
      <c r="E80">
        <v>150</v>
      </c>
      <c r="F80">
        <v>37.04</v>
      </c>
      <c r="G80">
        <v>6.2830000000000004</v>
      </c>
      <c r="H80">
        <v>3.1669299999999997E-2</v>
      </c>
      <c r="I80">
        <v>0.26590000000000003</v>
      </c>
      <c r="J80">
        <v>839.6</v>
      </c>
      <c r="K80">
        <v>827.1</v>
      </c>
      <c r="L80">
        <v>144.30000000000001</v>
      </c>
      <c r="M80">
        <v>133.6</v>
      </c>
      <c r="N80">
        <v>9.9</v>
      </c>
      <c r="O80">
        <v>8.9859999999999995E-2</v>
      </c>
      <c r="Q80">
        <v>2</v>
      </c>
      <c r="R80" s="1">
        <v>5.5690000000000004E-4</v>
      </c>
      <c r="S80">
        <v>2.0859999999999999</v>
      </c>
      <c r="T80">
        <v>2.4900000000000002</v>
      </c>
    </row>
    <row r="81" spans="1:20" x14ac:dyDescent="0.3">
      <c r="A81">
        <v>7</v>
      </c>
      <c r="B81" t="s">
        <v>0</v>
      </c>
      <c r="C81" t="s">
        <v>23</v>
      </c>
      <c r="D81">
        <v>529.20000000000005</v>
      </c>
      <c r="E81">
        <v>175.1</v>
      </c>
      <c r="F81">
        <v>37.03</v>
      </c>
      <c r="G81">
        <v>6.2830000000000004</v>
      </c>
      <c r="H81">
        <v>3.9912900000000001E-2</v>
      </c>
      <c r="I81">
        <v>0.3352</v>
      </c>
      <c r="J81">
        <v>839.8</v>
      </c>
      <c r="K81">
        <v>827.8</v>
      </c>
      <c r="L81">
        <v>141.4</v>
      </c>
      <c r="M81">
        <v>133.69999999999999</v>
      </c>
      <c r="N81">
        <v>9.69</v>
      </c>
      <c r="O81">
        <v>8.9230000000000004E-2</v>
      </c>
      <c r="Q81">
        <v>2</v>
      </c>
      <c r="R81" s="1">
        <v>7.0200000000000004E-4</v>
      </c>
      <c r="S81">
        <v>2.0859999999999999</v>
      </c>
      <c r="T81">
        <v>1.734</v>
      </c>
    </row>
    <row r="82" spans="1:20" x14ac:dyDescent="0.3">
      <c r="A82">
        <v>8</v>
      </c>
      <c r="B82" t="s">
        <v>0</v>
      </c>
      <c r="C82" t="s">
        <v>23</v>
      </c>
      <c r="D82">
        <v>554.20000000000005</v>
      </c>
      <c r="E82">
        <v>200.1</v>
      </c>
      <c r="F82">
        <v>37.020000000000003</v>
      </c>
      <c r="G82">
        <v>6.2830000000000004</v>
      </c>
      <c r="H82">
        <v>5.03008E-2</v>
      </c>
      <c r="I82">
        <v>0.42409999999999998</v>
      </c>
      <c r="J82">
        <v>843.1</v>
      </c>
      <c r="K82">
        <v>831.6</v>
      </c>
      <c r="L82">
        <v>139</v>
      </c>
      <c r="M82">
        <v>134.19999999999999</v>
      </c>
      <c r="N82">
        <v>9.49</v>
      </c>
      <c r="O82">
        <v>8.8059999999999999E-2</v>
      </c>
      <c r="Q82">
        <v>2</v>
      </c>
      <c r="R82" s="1">
        <v>8.8820000000000001E-4</v>
      </c>
      <c r="S82">
        <v>2.0859999999999999</v>
      </c>
      <c r="T82">
        <v>1.5209999999999999</v>
      </c>
    </row>
    <row r="83" spans="1:20" x14ac:dyDescent="0.3">
      <c r="A83">
        <v>9</v>
      </c>
      <c r="B83" t="s">
        <v>0</v>
      </c>
      <c r="C83" t="s">
        <v>23</v>
      </c>
      <c r="D83">
        <v>579.20000000000005</v>
      </c>
      <c r="E83">
        <v>225.1</v>
      </c>
      <c r="F83">
        <v>37.020000000000003</v>
      </c>
      <c r="G83">
        <v>6.2830000000000004</v>
      </c>
      <c r="H83">
        <v>6.3094399999999995E-2</v>
      </c>
      <c r="I83">
        <v>0.52790000000000004</v>
      </c>
      <c r="J83">
        <v>836.7</v>
      </c>
      <c r="K83">
        <v>824.6</v>
      </c>
      <c r="L83">
        <v>141.80000000000001</v>
      </c>
      <c r="M83">
        <v>133.19999999999999</v>
      </c>
      <c r="N83">
        <v>9.76</v>
      </c>
      <c r="O83">
        <v>8.7679999999999994E-2</v>
      </c>
      <c r="Q83">
        <v>2</v>
      </c>
      <c r="R83" s="1">
        <v>1.106E-3</v>
      </c>
      <c r="S83">
        <v>2.0859999999999999</v>
      </c>
      <c r="T83">
        <v>0.83899999999999997</v>
      </c>
    </row>
    <row r="84" spans="1:20" x14ac:dyDescent="0.3">
      <c r="A84">
        <v>10</v>
      </c>
      <c r="B84" t="s">
        <v>0</v>
      </c>
      <c r="C84" t="s">
        <v>23</v>
      </c>
      <c r="D84">
        <v>604.20000000000005</v>
      </c>
      <c r="E84">
        <v>250.1</v>
      </c>
      <c r="F84">
        <v>37.01</v>
      </c>
      <c r="G84">
        <v>6.2830000000000004</v>
      </c>
      <c r="H84">
        <v>7.9382099999999997E-2</v>
      </c>
      <c r="I84">
        <v>0.65990000000000004</v>
      </c>
      <c r="J84">
        <v>831.3</v>
      </c>
      <c r="K84">
        <v>818.6</v>
      </c>
      <c r="L84">
        <v>144.69999999999999</v>
      </c>
      <c r="M84">
        <v>132.30000000000001</v>
      </c>
      <c r="N84">
        <v>10.029999999999999</v>
      </c>
      <c r="O84">
        <v>8.695E-2</v>
      </c>
      <c r="Q84">
        <v>2</v>
      </c>
      <c r="R84" s="1">
        <v>1.382E-3</v>
      </c>
      <c r="S84">
        <v>2.0870000000000002</v>
      </c>
      <c r="T84">
        <v>1.833</v>
      </c>
    </row>
    <row r="85" spans="1:20" x14ac:dyDescent="0.3">
      <c r="A85">
        <v>11</v>
      </c>
      <c r="B85" t="s">
        <v>0</v>
      </c>
      <c r="C85" t="s">
        <v>23</v>
      </c>
      <c r="D85">
        <v>629.20000000000005</v>
      </c>
      <c r="E85">
        <v>275.10000000000002</v>
      </c>
      <c r="F85">
        <v>37.01</v>
      </c>
      <c r="G85">
        <v>6.2830000000000004</v>
      </c>
      <c r="H85">
        <v>0.100119</v>
      </c>
      <c r="I85">
        <v>0.82310000000000005</v>
      </c>
      <c r="J85">
        <v>822.1</v>
      </c>
      <c r="K85">
        <v>810.2</v>
      </c>
      <c r="L85">
        <v>139</v>
      </c>
      <c r="M85">
        <v>130.80000000000001</v>
      </c>
      <c r="N85">
        <v>9.74</v>
      </c>
      <c r="O85">
        <v>8.7249999999999994E-2</v>
      </c>
      <c r="Q85">
        <v>2</v>
      </c>
      <c r="R85" s="1">
        <v>1.7240000000000001E-3</v>
      </c>
      <c r="S85">
        <v>2.0870000000000002</v>
      </c>
      <c r="T85">
        <v>1.379</v>
      </c>
    </row>
    <row r="86" spans="1:20" x14ac:dyDescent="0.3">
      <c r="A86">
        <v>12</v>
      </c>
      <c r="B86" t="s">
        <v>0</v>
      </c>
      <c r="C86" t="s">
        <v>23</v>
      </c>
      <c r="D86">
        <v>654.29999999999995</v>
      </c>
      <c r="E86">
        <v>300.10000000000002</v>
      </c>
      <c r="F86">
        <v>37.01</v>
      </c>
      <c r="G86">
        <v>6.2830000000000004</v>
      </c>
      <c r="H86">
        <v>0.12561</v>
      </c>
      <c r="I86">
        <v>1.022</v>
      </c>
      <c r="J86">
        <v>813.8</v>
      </c>
      <c r="K86">
        <v>801.9</v>
      </c>
      <c r="L86">
        <v>138.5</v>
      </c>
      <c r="M86">
        <v>129.5</v>
      </c>
      <c r="N86">
        <v>9.8000000000000007</v>
      </c>
      <c r="O86">
        <v>8.4650000000000003E-2</v>
      </c>
      <c r="Q86">
        <v>2</v>
      </c>
      <c r="R86" s="1">
        <v>2.1410000000000001E-3</v>
      </c>
      <c r="S86">
        <v>2.0870000000000002</v>
      </c>
      <c r="T86">
        <v>1.2869999999999999</v>
      </c>
    </row>
    <row r="87" spans="1:20" x14ac:dyDescent="0.3">
      <c r="A87">
        <v>13</v>
      </c>
      <c r="B87" t="s">
        <v>0</v>
      </c>
      <c r="C87" t="s">
        <v>23</v>
      </c>
      <c r="D87">
        <v>679.3</v>
      </c>
      <c r="E87">
        <v>325.10000000000002</v>
      </c>
      <c r="F87">
        <v>37</v>
      </c>
      <c r="G87">
        <v>6.2830000000000004</v>
      </c>
      <c r="H87">
        <v>0.158528</v>
      </c>
      <c r="I87">
        <v>1.2769999999999999</v>
      </c>
      <c r="J87">
        <v>805.2</v>
      </c>
      <c r="K87">
        <v>793.3</v>
      </c>
      <c r="L87">
        <v>138</v>
      </c>
      <c r="M87">
        <v>128.19999999999999</v>
      </c>
      <c r="N87">
        <v>9.8699999999999992</v>
      </c>
      <c r="O87">
        <v>8.5379999999999998E-2</v>
      </c>
      <c r="Q87">
        <v>2</v>
      </c>
      <c r="R87" s="1">
        <v>2.6740000000000002E-3</v>
      </c>
      <c r="S87">
        <v>2.0870000000000002</v>
      </c>
      <c r="T87">
        <v>1.988</v>
      </c>
    </row>
    <row r="88" spans="1:20" x14ac:dyDescent="0.3">
      <c r="A88">
        <v>14</v>
      </c>
      <c r="B88" t="s">
        <v>0</v>
      </c>
      <c r="C88" t="s">
        <v>23</v>
      </c>
      <c r="D88">
        <v>704.3</v>
      </c>
      <c r="E88">
        <v>350.1</v>
      </c>
      <c r="F88">
        <v>37</v>
      </c>
      <c r="G88">
        <v>6.2830000000000004</v>
      </c>
      <c r="H88">
        <v>0.19944100000000001</v>
      </c>
      <c r="I88">
        <v>1.5860000000000001</v>
      </c>
      <c r="J88">
        <v>795.4</v>
      </c>
      <c r="K88">
        <v>783.6</v>
      </c>
      <c r="L88">
        <v>136.9</v>
      </c>
      <c r="M88">
        <v>126.6</v>
      </c>
      <c r="N88">
        <v>9.91</v>
      </c>
      <c r="O88">
        <v>8.4150000000000003E-2</v>
      </c>
      <c r="Q88">
        <v>2</v>
      </c>
      <c r="R88" s="1">
        <v>3.323E-3</v>
      </c>
      <c r="S88">
        <v>2.0870000000000002</v>
      </c>
      <c r="T88">
        <v>1.823</v>
      </c>
    </row>
    <row r="89" spans="1:20" x14ac:dyDescent="0.3">
      <c r="A89">
        <v>15</v>
      </c>
      <c r="B89" t="s">
        <v>0</v>
      </c>
      <c r="C89" t="s">
        <v>23</v>
      </c>
      <c r="D89">
        <v>729.3</v>
      </c>
      <c r="E89">
        <v>375.2</v>
      </c>
      <c r="F89">
        <v>37</v>
      </c>
      <c r="G89">
        <v>6.2830000000000004</v>
      </c>
      <c r="H89">
        <v>0.251027</v>
      </c>
      <c r="I89">
        <v>1.976</v>
      </c>
      <c r="J89">
        <v>787.2</v>
      </c>
      <c r="K89">
        <v>775.5</v>
      </c>
      <c r="L89">
        <v>135.1</v>
      </c>
      <c r="M89">
        <v>125.3</v>
      </c>
      <c r="N89">
        <v>9.8800000000000008</v>
      </c>
      <c r="O89">
        <v>8.2970000000000002E-2</v>
      </c>
      <c r="Q89">
        <v>2</v>
      </c>
      <c r="R89" s="1">
        <v>4.1390000000000003E-3</v>
      </c>
      <c r="S89">
        <v>2.0870000000000002</v>
      </c>
      <c r="T89">
        <v>1.796</v>
      </c>
    </row>
    <row r="90" spans="1:20" x14ac:dyDescent="0.3">
      <c r="A90">
        <v>16</v>
      </c>
      <c r="B90" t="s">
        <v>0</v>
      </c>
      <c r="C90" t="s">
        <v>23</v>
      </c>
      <c r="D90">
        <v>754.3</v>
      </c>
      <c r="E90">
        <v>400.2</v>
      </c>
      <c r="F90">
        <v>37</v>
      </c>
      <c r="G90">
        <v>6.2830000000000004</v>
      </c>
      <c r="H90">
        <v>0.31631399999999998</v>
      </c>
      <c r="I90">
        <v>2.496</v>
      </c>
      <c r="J90">
        <v>789.2</v>
      </c>
      <c r="K90">
        <v>777.7</v>
      </c>
      <c r="L90">
        <v>133.9</v>
      </c>
      <c r="M90">
        <v>125.6</v>
      </c>
      <c r="N90">
        <v>9.77</v>
      </c>
      <c r="O90">
        <v>8.226E-2</v>
      </c>
      <c r="Q90">
        <v>2</v>
      </c>
      <c r="R90" s="1">
        <v>5.228E-3</v>
      </c>
      <c r="S90">
        <v>2.0870000000000002</v>
      </c>
      <c r="T90">
        <v>2.3929999999999998</v>
      </c>
    </row>
    <row r="91" spans="1:20" x14ac:dyDescent="0.3">
      <c r="A91">
        <v>17</v>
      </c>
      <c r="B91" t="s">
        <v>0</v>
      </c>
      <c r="C91" t="s">
        <v>23</v>
      </c>
      <c r="D91">
        <v>779.3</v>
      </c>
      <c r="E91">
        <v>425.2</v>
      </c>
      <c r="F91">
        <v>37</v>
      </c>
      <c r="G91">
        <v>6.2830000000000004</v>
      </c>
      <c r="H91">
        <v>0.39796599999999999</v>
      </c>
      <c r="I91">
        <v>3.161</v>
      </c>
      <c r="J91">
        <v>794.4</v>
      </c>
      <c r="K91">
        <v>783.1</v>
      </c>
      <c r="L91">
        <v>133.69999999999999</v>
      </c>
      <c r="M91">
        <v>126.4</v>
      </c>
      <c r="N91">
        <v>9.69</v>
      </c>
      <c r="O91">
        <v>8.1320000000000003E-2</v>
      </c>
      <c r="Q91">
        <v>2</v>
      </c>
      <c r="R91" s="1">
        <v>6.6210000000000001E-3</v>
      </c>
      <c r="S91">
        <v>2.0870000000000002</v>
      </c>
      <c r="T91">
        <v>3.798</v>
      </c>
    </row>
    <row r="92" spans="1:20" x14ac:dyDescent="0.3">
      <c r="A92">
        <v>18</v>
      </c>
      <c r="B92" t="s">
        <v>0</v>
      </c>
      <c r="C92" t="s">
        <v>23</v>
      </c>
      <c r="D92">
        <v>804.3</v>
      </c>
      <c r="E92">
        <v>450.2</v>
      </c>
      <c r="F92">
        <v>37</v>
      </c>
      <c r="G92">
        <v>6.2830000000000004</v>
      </c>
      <c r="H92">
        <v>0.50124299999999999</v>
      </c>
      <c r="I92">
        <v>3.9750000000000001</v>
      </c>
      <c r="J92">
        <v>793</v>
      </c>
      <c r="K92">
        <v>781.7</v>
      </c>
      <c r="L92">
        <v>133.30000000000001</v>
      </c>
      <c r="M92">
        <v>126.2</v>
      </c>
      <c r="N92">
        <v>9.68</v>
      </c>
      <c r="O92">
        <v>8.0560000000000007E-2</v>
      </c>
      <c r="Q92">
        <v>2</v>
      </c>
      <c r="R92" s="1">
        <v>8.3250000000000008E-3</v>
      </c>
      <c r="S92">
        <v>2.0870000000000002</v>
      </c>
      <c r="T92">
        <v>4.9509999999999996</v>
      </c>
    </row>
    <row r="93" spans="1:20" x14ac:dyDescent="0.3">
      <c r="A93">
        <v>19</v>
      </c>
      <c r="B93" t="s">
        <v>0</v>
      </c>
      <c r="C93" t="s">
        <v>23</v>
      </c>
      <c r="D93">
        <v>829.3</v>
      </c>
      <c r="E93">
        <v>475.2</v>
      </c>
      <c r="F93">
        <v>37</v>
      </c>
      <c r="G93">
        <v>6.2830000000000004</v>
      </c>
      <c r="H93">
        <v>0.63092899999999996</v>
      </c>
      <c r="I93">
        <v>4.9720000000000004</v>
      </c>
      <c r="J93">
        <v>788</v>
      </c>
      <c r="K93">
        <v>776.9</v>
      </c>
      <c r="L93">
        <v>132.30000000000001</v>
      </c>
      <c r="M93">
        <v>125.4</v>
      </c>
      <c r="N93">
        <v>9.67</v>
      </c>
      <c r="O93">
        <v>8.0180000000000001E-2</v>
      </c>
      <c r="Q93">
        <v>2</v>
      </c>
      <c r="R93">
        <v>1.0410000000000001E-2</v>
      </c>
      <c r="S93">
        <v>2.0880000000000001</v>
      </c>
      <c r="T93">
        <v>5.0709999999999997</v>
      </c>
    </row>
    <row r="94" spans="1:20" x14ac:dyDescent="0.3">
      <c r="A94">
        <v>20</v>
      </c>
      <c r="B94" t="s">
        <v>0</v>
      </c>
      <c r="C94" t="s">
        <v>23</v>
      </c>
      <c r="D94">
        <v>854.3</v>
      </c>
      <c r="E94">
        <v>500.2</v>
      </c>
      <c r="F94">
        <v>37</v>
      </c>
      <c r="G94">
        <v>6.2830000000000004</v>
      </c>
      <c r="H94">
        <v>0.79425199999999996</v>
      </c>
      <c r="I94">
        <v>6.2430000000000003</v>
      </c>
      <c r="J94">
        <v>786</v>
      </c>
      <c r="K94">
        <v>774.8</v>
      </c>
      <c r="L94">
        <v>132.19999999999999</v>
      </c>
      <c r="M94">
        <v>125.1</v>
      </c>
      <c r="N94">
        <v>9.68</v>
      </c>
      <c r="O94">
        <v>8.004E-2</v>
      </c>
      <c r="Q94">
        <v>2</v>
      </c>
      <c r="R94">
        <v>1.308E-2</v>
      </c>
      <c r="S94">
        <v>2.0880000000000001</v>
      </c>
      <c r="T94">
        <v>2.3759999999999999</v>
      </c>
    </row>
    <row r="95" spans="1:20" x14ac:dyDescent="0.3">
      <c r="A95">
        <v>21</v>
      </c>
      <c r="B95" t="s">
        <v>0</v>
      </c>
      <c r="C95" t="s">
        <v>23</v>
      </c>
      <c r="D95">
        <v>879.3</v>
      </c>
      <c r="E95">
        <v>525.20000000000005</v>
      </c>
      <c r="F95">
        <v>37</v>
      </c>
      <c r="G95">
        <v>6.2830000000000004</v>
      </c>
      <c r="H95">
        <v>0.99978699999999998</v>
      </c>
      <c r="I95">
        <v>7.8040000000000003</v>
      </c>
      <c r="J95">
        <v>780.6</v>
      </c>
      <c r="K95">
        <v>769.5</v>
      </c>
      <c r="L95">
        <v>131.30000000000001</v>
      </c>
      <c r="M95">
        <v>124.2</v>
      </c>
      <c r="N95">
        <v>9.68</v>
      </c>
      <c r="O95">
        <v>7.7850000000000003E-2</v>
      </c>
      <c r="Q95">
        <v>2</v>
      </c>
      <c r="R95">
        <v>1.635E-2</v>
      </c>
      <c r="S95">
        <v>2.089</v>
      </c>
      <c r="T95">
        <v>1.4179999999999999</v>
      </c>
    </row>
    <row r="96" spans="1:20" x14ac:dyDescent="0.3">
      <c r="A96">
        <v>22</v>
      </c>
      <c r="B96" t="s">
        <v>0</v>
      </c>
      <c r="C96" t="s">
        <v>23</v>
      </c>
      <c r="D96">
        <v>904.4</v>
      </c>
      <c r="E96">
        <v>550.20000000000005</v>
      </c>
      <c r="F96">
        <v>37</v>
      </c>
      <c r="G96">
        <v>6.2830000000000004</v>
      </c>
      <c r="H96">
        <v>1.2595400000000001</v>
      </c>
      <c r="I96">
        <v>9.7639999999999993</v>
      </c>
      <c r="J96">
        <v>775.2</v>
      </c>
      <c r="K96">
        <v>764.1</v>
      </c>
      <c r="L96">
        <v>131</v>
      </c>
      <c r="M96">
        <v>123.4</v>
      </c>
      <c r="N96">
        <v>9.73</v>
      </c>
      <c r="O96">
        <v>7.9259999999999997E-2</v>
      </c>
      <c r="Q96">
        <v>2</v>
      </c>
      <c r="R96">
        <v>2.0449999999999999E-2</v>
      </c>
      <c r="S96">
        <v>2.09</v>
      </c>
      <c r="T96">
        <v>2.6819999999999999</v>
      </c>
    </row>
    <row r="97" spans="1:20" x14ac:dyDescent="0.3">
      <c r="A97">
        <v>23</v>
      </c>
      <c r="B97" t="s">
        <v>0</v>
      </c>
      <c r="C97" t="s">
        <v>23</v>
      </c>
      <c r="D97">
        <v>929.4</v>
      </c>
      <c r="E97">
        <v>575.20000000000005</v>
      </c>
      <c r="F97">
        <v>37</v>
      </c>
      <c r="G97">
        <v>6.2830000000000004</v>
      </c>
      <c r="H97">
        <v>1.5842700000000001</v>
      </c>
      <c r="I97">
        <v>12.15</v>
      </c>
      <c r="J97">
        <v>766.6</v>
      </c>
      <c r="K97">
        <v>755.4</v>
      </c>
      <c r="L97">
        <v>130.6</v>
      </c>
      <c r="M97">
        <v>122</v>
      </c>
      <c r="N97">
        <v>9.81</v>
      </c>
      <c r="O97">
        <v>7.8320000000000001E-2</v>
      </c>
      <c r="Q97">
        <v>2</v>
      </c>
      <c r="R97">
        <v>2.5440000000000001E-2</v>
      </c>
      <c r="S97">
        <v>2.09</v>
      </c>
      <c r="T97">
        <v>0.93720000000000003</v>
      </c>
    </row>
    <row r="98" spans="1:20" x14ac:dyDescent="0.3">
      <c r="A98">
        <v>24</v>
      </c>
      <c r="B98" t="s">
        <v>0</v>
      </c>
      <c r="C98" t="s">
        <v>23</v>
      </c>
      <c r="D98">
        <v>954.4</v>
      </c>
      <c r="E98">
        <v>600.20000000000005</v>
      </c>
      <c r="F98">
        <v>37</v>
      </c>
      <c r="G98">
        <v>6.2830000000000004</v>
      </c>
      <c r="H98">
        <v>1.9943500000000001</v>
      </c>
      <c r="I98">
        <v>15.09</v>
      </c>
      <c r="J98">
        <v>756.8</v>
      </c>
      <c r="K98">
        <v>745.5</v>
      </c>
      <c r="L98">
        <v>130.5</v>
      </c>
      <c r="M98">
        <v>120.5</v>
      </c>
      <c r="N98">
        <v>9.93</v>
      </c>
      <c r="O98">
        <v>7.8219999999999998E-2</v>
      </c>
      <c r="Q98">
        <v>2</v>
      </c>
      <c r="R98">
        <v>3.1609999999999999E-2</v>
      </c>
      <c r="S98">
        <v>2.0920000000000001</v>
      </c>
      <c r="T98">
        <v>0.54969999999999997</v>
      </c>
    </row>
    <row r="99" spans="1:20" x14ac:dyDescent="0.3">
      <c r="A99">
        <v>25</v>
      </c>
      <c r="B99" t="s">
        <v>0</v>
      </c>
      <c r="C99" t="s">
        <v>23</v>
      </c>
      <c r="D99">
        <v>979.4</v>
      </c>
      <c r="E99">
        <v>625.20000000000005</v>
      </c>
      <c r="F99">
        <v>37</v>
      </c>
      <c r="G99">
        <v>6.2830000000000004</v>
      </c>
      <c r="H99">
        <v>2.51274</v>
      </c>
      <c r="I99">
        <v>18.75</v>
      </c>
      <c r="J99">
        <v>746.2</v>
      </c>
      <c r="K99">
        <v>734.5</v>
      </c>
      <c r="L99">
        <v>131.80000000000001</v>
      </c>
      <c r="M99">
        <v>118.8</v>
      </c>
      <c r="N99">
        <v>10.17</v>
      </c>
      <c r="O99">
        <v>7.7160000000000006E-2</v>
      </c>
      <c r="Q99">
        <v>2</v>
      </c>
      <c r="R99">
        <v>3.9269999999999999E-2</v>
      </c>
      <c r="S99">
        <v>2.093</v>
      </c>
      <c r="T99">
        <v>0.98009999999999997</v>
      </c>
    </row>
    <row r="100" spans="1:20" x14ac:dyDescent="0.3">
      <c r="A100">
        <v>26</v>
      </c>
      <c r="B100" t="s">
        <v>0</v>
      </c>
      <c r="C100" t="s">
        <v>23</v>
      </c>
      <c r="D100" s="1">
        <v>1004</v>
      </c>
      <c r="E100">
        <v>650.29999999999995</v>
      </c>
      <c r="F100">
        <v>37</v>
      </c>
      <c r="G100">
        <v>6.2830000000000004</v>
      </c>
      <c r="H100">
        <v>3.1610299999999998</v>
      </c>
      <c r="I100">
        <v>23.08</v>
      </c>
      <c r="J100">
        <v>730.2</v>
      </c>
      <c r="K100">
        <v>718.2</v>
      </c>
      <c r="L100">
        <v>131.5</v>
      </c>
      <c r="M100">
        <v>116.2</v>
      </c>
      <c r="N100">
        <v>10.38</v>
      </c>
      <c r="O100">
        <v>7.7859999999999999E-2</v>
      </c>
      <c r="Q100">
        <v>2</v>
      </c>
      <c r="R100">
        <v>4.8340000000000001E-2</v>
      </c>
      <c r="S100">
        <v>2.0950000000000002</v>
      </c>
      <c r="T100">
        <v>0.59030000000000005</v>
      </c>
    </row>
    <row r="101" spans="1:20" x14ac:dyDescent="0.3">
      <c r="A101">
        <v>27</v>
      </c>
      <c r="B101" t="s">
        <v>0</v>
      </c>
      <c r="C101" t="s">
        <v>23</v>
      </c>
      <c r="D101" s="1">
        <v>1029</v>
      </c>
      <c r="E101">
        <v>675.3</v>
      </c>
      <c r="F101">
        <v>37</v>
      </c>
      <c r="G101">
        <v>6.2830000000000004</v>
      </c>
      <c r="H101">
        <v>3.98089</v>
      </c>
      <c r="I101">
        <v>28.34</v>
      </c>
      <c r="J101">
        <v>711.9</v>
      </c>
      <c r="K101">
        <v>699.6</v>
      </c>
      <c r="L101">
        <v>131.5</v>
      </c>
      <c r="M101">
        <v>113.3</v>
      </c>
      <c r="N101">
        <v>10.64</v>
      </c>
      <c r="O101">
        <v>7.639E-2</v>
      </c>
      <c r="Q101">
        <v>2</v>
      </c>
      <c r="R101">
        <v>5.935E-2</v>
      </c>
      <c r="S101">
        <v>2.097</v>
      </c>
      <c r="T101">
        <v>0.76570000000000005</v>
      </c>
    </row>
    <row r="102" spans="1:20" x14ac:dyDescent="0.3">
      <c r="A102">
        <v>28</v>
      </c>
      <c r="B102" t="s">
        <v>0</v>
      </c>
      <c r="C102" t="s">
        <v>23</v>
      </c>
      <c r="D102" s="1">
        <v>1054</v>
      </c>
      <c r="E102">
        <v>700.3</v>
      </c>
      <c r="F102">
        <v>37</v>
      </c>
      <c r="G102">
        <v>6.2830000000000004</v>
      </c>
      <c r="H102">
        <v>5.0106400000000004</v>
      </c>
      <c r="I102">
        <v>34.5</v>
      </c>
      <c r="J102">
        <v>688.6</v>
      </c>
      <c r="K102">
        <v>676.2</v>
      </c>
      <c r="L102">
        <v>130.1</v>
      </c>
      <c r="M102">
        <v>109.6</v>
      </c>
      <c r="N102">
        <v>10.89</v>
      </c>
      <c r="O102">
        <v>7.6819999999999999E-2</v>
      </c>
      <c r="Q102">
        <v>2</v>
      </c>
      <c r="R102">
        <v>7.2260000000000005E-2</v>
      </c>
      <c r="S102">
        <v>2.1</v>
      </c>
      <c r="T102">
        <v>1.252</v>
      </c>
    </row>
    <row r="103" spans="1:20" x14ac:dyDescent="0.3">
      <c r="A103">
        <v>29</v>
      </c>
      <c r="B103" t="s">
        <v>0</v>
      </c>
      <c r="C103" t="s">
        <v>23</v>
      </c>
      <c r="D103" s="1">
        <v>1079</v>
      </c>
      <c r="E103">
        <v>725.3</v>
      </c>
      <c r="F103">
        <v>37</v>
      </c>
      <c r="G103">
        <v>6.2830000000000004</v>
      </c>
      <c r="H103">
        <v>6.31114</v>
      </c>
      <c r="I103">
        <v>41.81</v>
      </c>
      <c r="J103">
        <v>662.5</v>
      </c>
      <c r="K103">
        <v>649.70000000000005</v>
      </c>
      <c r="L103">
        <v>129.6</v>
      </c>
      <c r="M103">
        <v>105.4</v>
      </c>
      <c r="N103">
        <v>11.28</v>
      </c>
      <c r="O103">
        <v>7.6240000000000002E-2</v>
      </c>
      <c r="Q103">
        <v>2</v>
      </c>
      <c r="R103">
        <v>8.7569999999999995E-2</v>
      </c>
      <c r="S103">
        <v>2.1030000000000002</v>
      </c>
      <c r="T103">
        <v>2.13</v>
      </c>
    </row>
    <row r="104" spans="1:20" x14ac:dyDescent="0.3">
      <c r="A104">
        <v>30</v>
      </c>
      <c r="B104" t="s">
        <v>0</v>
      </c>
      <c r="C104" t="s">
        <v>23</v>
      </c>
      <c r="D104" s="1">
        <v>1104</v>
      </c>
      <c r="E104">
        <v>750.3</v>
      </c>
      <c r="F104">
        <v>37</v>
      </c>
      <c r="G104">
        <v>6.2830000000000004</v>
      </c>
      <c r="H104">
        <v>7.9444100000000004</v>
      </c>
      <c r="I104">
        <v>50.33</v>
      </c>
      <c r="J104">
        <v>633.5</v>
      </c>
      <c r="K104">
        <v>620.29999999999995</v>
      </c>
      <c r="L104">
        <v>128.9</v>
      </c>
      <c r="M104">
        <v>100.8</v>
      </c>
      <c r="N104">
        <v>11.74</v>
      </c>
      <c r="O104">
        <v>7.5069999999999998E-2</v>
      </c>
      <c r="Q104">
        <v>2</v>
      </c>
      <c r="R104">
        <v>0.10539999999999999</v>
      </c>
      <c r="S104">
        <v>2.1070000000000002</v>
      </c>
      <c r="T104">
        <v>2.5619999999999998</v>
      </c>
    </row>
    <row r="105" spans="1:20" x14ac:dyDescent="0.3">
      <c r="A105">
        <v>31</v>
      </c>
      <c r="B105" t="s">
        <v>0</v>
      </c>
      <c r="C105" t="s">
        <v>23</v>
      </c>
      <c r="D105" s="1">
        <v>1129</v>
      </c>
      <c r="E105">
        <v>775.3</v>
      </c>
      <c r="F105">
        <v>37</v>
      </c>
      <c r="G105">
        <v>6.2830000000000004</v>
      </c>
      <c r="H105">
        <v>9.9995600000000007</v>
      </c>
      <c r="I105">
        <v>60.05</v>
      </c>
      <c r="J105">
        <v>600.6</v>
      </c>
      <c r="K105">
        <v>586.79999999999995</v>
      </c>
      <c r="L105">
        <v>128</v>
      </c>
      <c r="M105">
        <v>95.58</v>
      </c>
      <c r="N105">
        <v>12.3</v>
      </c>
      <c r="O105">
        <v>7.4069999999999997E-2</v>
      </c>
      <c r="Q105">
        <v>2</v>
      </c>
      <c r="R105">
        <v>0.1258</v>
      </c>
      <c r="S105">
        <v>2.1120000000000001</v>
      </c>
      <c r="T105">
        <v>2.714</v>
      </c>
    </row>
    <row r="106" spans="1:20" x14ac:dyDescent="0.3">
      <c r="A106">
        <v>32</v>
      </c>
      <c r="B106" t="s">
        <v>0</v>
      </c>
      <c r="C106" t="s">
        <v>23</v>
      </c>
      <c r="D106" s="1">
        <v>1154</v>
      </c>
      <c r="E106">
        <v>800.3</v>
      </c>
      <c r="F106">
        <v>37</v>
      </c>
      <c r="G106">
        <v>6.2830000000000004</v>
      </c>
      <c r="H106">
        <v>12.5884</v>
      </c>
      <c r="I106">
        <v>70.84</v>
      </c>
      <c r="J106">
        <v>562.70000000000005</v>
      </c>
      <c r="K106">
        <v>547.9</v>
      </c>
      <c r="L106">
        <v>128.30000000000001</v>
      </c>
      <c r="M106">
        <v>89.56</v>
      </c>
      <c r="N106">
        <v>13.18</v>
      </c>
      <c r="O106">
        <v>7.3730000000000004E-2</v>
      </c>
      <c r="Q106">
        <v>2</v>
      </c>
      <c r="R106">
        <v>0.1484</v>
      </c>
      <c r="S106">
        <v>2.1179999999999999</v>
      </c>
      <c r="T106">
        <v>3.3479999999999999</v>
      </c>
    </row>
    <row r="107" spans="1:20" x14ac:dyDescent="0.3">
      <c r="A107">
        <v>33</v>
      </c>
      <c r="B107" t="s">
        <v>0</v>
      </c>
      <c r="C107" t="s">
        <v>23</v>
      </c>
      <c r="D107" s="1">
        <v>1179</v>
      </c>
      <c r="E107">
        <v>825.3</v>
      </c>
      <c r="F107">
        <v>37</v>
      </c>
      <c r="G107">
        <v>6.2830000000000004</v>
      </c>
      <c r="H107">
        <v>15.8489</v>
      </c>
      <c r="I107">
        <v>82.81</v>
      </c>
      <c r="J107">
        <v>522.5</v>
      </c>
      <c r="K107">
        <v>506.3</v>
      </c>
      <c r="L107">
        <v>129.30000000000001</v>
      </c>
      <c r="M107">
        <v>83.16</v>
      </c>
      <c r="N107">
        <v>14.32</v>
      </c>
      <c r="O107">
        <v>7.3080000000000006E-2</v>
      </c>
      <c r="Q107">
        <v>2</v>
      </c>
      <c r="R107">
        <v>0.1734</v>
      </c>
      <c r="S107">
        <v>2.125</v>
      </c>
      <c r="T107">
        <v>4.234</v>
      </c>
    </row>
    <row r="108" spans="1:20" x14ac:dyDescent="0.3">
      <c r="A108">
        <v>34</v>
      </c>
      <c r="B108" t="s">
        <v>0</v>
      </c>
      <c r="C108" t="s">
        <v>23</v>
      </c>
      <c r="D108" s="1">
        <v>1204</v>
      </c>
      <c r="E108">
        <v>850.3</v>
      </c>
      <c r="F108">
        <v>37</v>
      </c>
      <c r="G108">
        <v>6.2830000000000004</v>
      </c>
      <c r="H108">
        <v>19.955200000000001</v>
      </c>
      <c r="I108">
        <v>95.95</v>
      </c>
      <c r="J108">
        <v>480.8</v>
      </c>
      <c r="K108">
        <v>462.8</v>
      </c>
      <c r="L108">
        <v>130.30000000000001</v>
      </c>
      <c r="M108">
        <v>76.53</v>
      </c>
      <c r="N108">
        <v>15.72</v>
      </c>
      <c r="O108">
        <v>7.3450000000000001E-2</v>
      </c>
      <c r="Q108">
        <v>2</v>
      </c>
      <c r="R108">
        <v>0.20100000000000001</v>
      </c>
      <c r="S108">
        <v>2.1339999999999999</v>
      </c>
      <c r="T108">
        <v>5.3929999999999998</v>
      </c>
    </row>
    <row r="109" spans="1:20" x14ac:dyDescent="0.3">
      <c r="A109">
        <v>35</v>
      </c>
      <c r="B109" t="s">
        <v>0</v>
      </c>
      <c r="C109" t="s">
        <v>23</v>
      </c>
      <c r="D109" s="1">
        <v>1229</v>
      </c>
      <c r="E109">
        <v>875.3</v>
      </c>
      <c r="F109">
        <v>37</v>
      </c>
      <c r="G109">
        <v>6.2830000000000004</v>
      </c>
      <c r="H109">
        <v>25.1191</v>
      </c>
      <c r="I109">
        <v>107.6</v>
      </c>
      <c r="J109">
        <v>428.5</v>
      </c>
      <c r="K109">
        <v>406.7</v>
      </c>
      <c r="L109">
        <v>135.1</v>
      </c>
      <c r="M109">
        <v>68.2</v>
      </c>
      <c r="N109">
        <v>18.38</v>
      </c>
      <c r="O109">
        <v>7.1300000000000002E-2</v>
      </c>
      <c r="Q109">
        <v>2</v>
      </c>
      <c r="R109">
        <v>0.22539999999999999</v>
      </c>
      <c r="S109">
        <v>2.1440000000000001</v>
      </c>
      <c r="T109">
        <v>6.5880000000000001</v>
      </c>
    </row>
    <row r="110" spans="1:20" x14ac:dyDescent="0.3">
      <c r="A110">
        <v>36</v>
      </c>
      <c r="B110" t="s">
        <v>0</v>
      </c>
      <c r="C110" t="s">
        <v>23</v>
      </c>
      <c r="D110" s="1">
        <v>1254</v>
      </c>
      <c r="E110">
        <v>900.4</v>
      </c>
      <c r="F110">
        <v>37</v>
      </c>
      <c r="G110">
        <v>6.2830000000000004</v>
      </c>
      <c r="H110">
        <v>31.6219</v>
      </c>
      <c r="I110">
        <v>120.5</v>
      </c>
      <c r="J110">
        <v>381.1</v>
      </c>
      <c r="K110">
        <v>355.2</v>
      </c>
      <c r="L110">
        <v>138.19999999999999</v>
      </c>
      <c r="M110">
        <v>60.66</v>
      </c>
      <c r="N110">
        <v>21.26</v>
      </c>
      <c r="O110">
        <v>7.2370000000000004E-2</v>
      </c>
      <c r="Q110">
        <v>2</v>
      </c>
      <c r="R110">
        <v>0.25240000000000001</v>
      </c>
      <c r="S110">
        <v>2.1539999999999999</v>
      </c>
      <c r="T110">
        <v>8.2799999999999994</v>
      </c>
    </row>
    <row r="111" spans="1:20" x14ac:dyDescent="0.3">
      <c r="A111">
        <v>37</v>
      </c>
      <c r="B111" t="s">
        <v>0</v>
      </c>
      <c r="C111" t="s">
        <v>23</v>
      </c>
      <c r="D111" s="1">
        <v>1280</v>
      </c>
      <c r="E111">
        <v>925.4</v>
      </c>
      <c r="F111">
        <v>37</v>
      </c>
      <c r="G111">
        <v>6.2830000000000004</v>
      </c>
      <c r="H111">
        <v>39.8108</v>
      </c>
      <c r="I111">
        <v>133.9</v>
      </c>
      <c r="J111">
        <v>336.3</v>
      </c>
      <c r="K111">
        <v>305.3</v>
      </c>
      <c r="L111">
        <v>141</v>
      </c>
      <c r="M111">
        <v>53.52</v>
      </c>
      <c r="N111">
        <v>24.79</v>
      </c>
      <c r="O111">
        <v>7.2859999999999994E-2</v>
      </c>
      <c r="Q111">
        <v>2</v>
      </c>
      <c r="R111">
        <v>0.28039999999999998</v>
      </c>
      <c r="S111">
        <v>2.16</v>
      </c>
      <c r="T111">
        <v>10.55</v>
      </c>
    </row>
    <row r="112" spans="1:20" x14ac:dyDescent="0.3">
      <c r="A112">
        <v>38</v>
      </c>
      <c r="B112" t="s">
        <v>0</v>
      </c>
      <c r="C112" t="s">
        <v>23</v>
      </c>
      <c r="D112" s="1">
        <v>1305</v>
      </c>
      <c r="E112">
        <v>950.4</v>
      </c>
      <c r="F112">
        <v>37</v>
      </c>
      <c r="G112">
        <v>6.2830000000000004</v>
      </c>
      <c r="H112">
        <v>50.120600000000003</v>
      </c>
      <c r="I112">
        <v>146</v>
      </c>
      <c r="J112">
        <v>291.3</v>
      </c>
      <c r="K112">
        <v>252.9</v>
      </c>
      <c r="L112">
        <v>144.6</v>
      </c>
      <c r="M112">
        <v>46.37</v>
      </c>
      <c r="N112">
        <v>29.76</v>
      </c>
      <c r="O112">
        <v>7.0930000000000007E-2</v>
      </c>
      <c r="Q112">
        <v>2</v>
      </c>
      <c r="R112">
        <v>0.30580000000000002</v>
      </c>
      <c r="S112">
        <v>2.1669999999999998</v>
      </c>
      <c r="T112">
        <v>12</v>
      </c>
    </row>
    <row r="113" spans="1:20" x14ac:dyDescent="0.3">
      <c r="A113">
        <v>39</v>
      </c>
      <c r="B113" t="s">
        <v>0</v>
      </c>
      <c r="C113" t="s">
        <v>23</v>
      </c>
      <c r="D113" s="1">
        <v>1330</v>
      </c>
      <c r="E113">
        <v>975.4</v>
      </c>
      <c r="F113">
        <v>37</v>
      </c>
      <c r="G113">
        <v>6.2830000000000004</v>
      </c>
      <c r="H113">
        <v>63.096299999999999</v>
      </c>
      <c r="I113">
        <v>165.1</v>
      </c>
      <c r="J113">
        <v>261.7</v>
      </c>
      <c r="K113">
        <v>218.2</v>
      </c>
      <c r="L113">
        <v>144.5</v>
      </c>
      <c r="M113">
        <v>41.65</v>
      </c>
      <c r="N113">
        <v>33.520000000000003</v>
      </c>
      <c r="O113">
        <v>7.1429999999999993E-2</v>
      </c>
      <c r="Q113">
        <v>2</v>
      </c>
      <c r="R113">
        <v>0.3458</v>
      </c>
      <c r="S113">
        <v>2.1720000000000002</v>
      </c>
      <c r="T113">
        <v>13.7</v>
      </c>
    </row>
    <row r="114" spans="1:20" x14ac:dyDescent="0.3">
      <c r="A114">
        <v>40</v>
      </c>
      <c r="B114" t="s">
        <v>0</v>
      </c>
      <c r="C114" t="s">
        <v>23</v>
      </c>
      <c r="D114" s="1">
        <v>1355</v>
      </c>
      <c r="E114" s="1">
        <v>1000</v>
      </c>
      <c r="F114">
        <v>37</v>
      </c>
      <c r="G114">
        <v>6.2830000000000004</v>
      </c>
      <c r="H114">
        <v>79.426400000000001</v>
      </c>
      <c r="I114">
        <v>183.5</v>
      </c>
      <c r="J114">
        <v>231</v>
      </c>
      <c r="K114">
        <v>183.1</v>
      </c>
      <c r="L114">
        <v>140.9</v>
      </c>
      <c r="M114">
        <v>36.770000000000003</v>
      </c>
      <c r="N114">
        <v>37.590000000000003</v>
      </c>
      <c r="O114">
        <v>7.1529999999999996E-2</v>
      </c>
      <c r="Q114">
        <v>2</v>
      </c>
      <c r="R114">
        <v>0.38429999999999997</v>
      </c>
      <c r="S114">
        <v>2.1840000000000002</v>
      </c>
      <c r="T114">
        <v>15.84</v>
      </c>
    </row>
    <row r="115" spans="1:20" x14ac:dyDescent="0.3">
      <c r="A115">
        <v>41</v>
      </c>
      <c r="B115" t="s">
        <v>0</v>
      </c>
      <c r="C115" t="s">
        <v>23</v>
      </c>
      <c r="D115" s="1">
        <v>1380</v>
      </c>
      <c r="E115" s="1">
        <v>1025</v>
      </c>
      <c r="F115">
        <v>37</v>
      </c>
      <c r="G115">
        <v>6.2830000000000004</v>
      </c>
      <c r="H115">
        <v>99.996600000000001</v>
      </c>
      <c r="I115">
        <v>202</v>
      </c>
      <c r="J115">
        <v>202</v>
      </c>
      <c r="K115">
        <v>150.1</v>
      </c>
      <c r="L115">
        <v>135.30000000000001</v>
      </c>
      <c r="M115">
        <v>32.15</v>
      </c>
      <c r="N115">
        <v>42.03</v>
      </c>
      <c r="O115">
        <v>7.2760000000000005E-2</v>
      </c>
      <c r="Q115">
        <v>2</v>
      </c>
      <c r="R115">
        <v>0.42309999999999998</v>
      </c>
      <c r="S115">
        <v>2.1949999999999998</v>
      </c>
      <c r="T115">
        <v>18.899999999999999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9"/>
  <sheetViews>
    <sheetView workbookViewId="0">
      <selection activeCell="X7" sqref="X7"/>
    </sheetView>
  </sheetViews>
  <sheetFormatPr defaultColWidth="5.6640625" defaultRowHeight="14.4" x14ac:dyDescent="0.3"/>
  <sheetData>
    <row r="1" spans="1:21" x14ac:dyDescent="0.3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  <c r="O1" t="s">
        <v>16</v>
      </c>
      <c r="P1" t="s">
        <v>17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3">
      <c r="A2">
        <v>1</v>
      </c>
      <c r="B2" t="s">
        <v>0</v>
      </c>
      <c r="C2" t="s">
        <v>24</v>
      </c>
      <c r="D2">
        <v>360.4</v>
      </c>
      <c r="E2">
        <v>30</v>
      </c>
      <c r="F2">
        <v>25.01</v>
      </c>
      <c r="G2">
        <v>0.62829999999999997</v>
      </c>
      <c r="H2">
        <v>0.519563</v>
      </c>
      <c r="I2">
        <v>78.3</v>
      </c>
      <c r="J2" s="1">
        <v>15070</v>
      </c>
      <c r="K2" s="1">
        <v>5318</v>
      </c>
      <c r="L2" s="1">
        <v>14100</v>
      </c>
      <c r="M2" s="1">
        <v>23980</v>
      </c>
      <c r="N2">
        <v>69.34</v>
      </c>
      <c r="O2">
        <v>-5.4280000000000002E-2</v>
      </c>
      <c r="Q2">
        <v>2.5</v>
      </c>
      <c r="R2">
        <v>0.16400000000000001</v>
      </c>
      <c r="S2">
        <v>2.09</v>
      </c>
      <c r="T2">
        <v>50.82</v>
      </c>
    </row>
    <row r="3" spans="1:21" x14ac:dyDescent="0.3">
      <c r="A3">
        <v>2</v>
      </c>
      <c r="B3" t="s">
        <v>0</v>
      </c>
      <c r="C3" t="s">
        <v>24</v>
      </c>
      <c r="D3">
        <v>388.4</v>
      </c>
      <c r="E3">
        <v>57.95</v>
      </c>
      <c r="F3">
        <v>25.01</v>
      </c>
      <c r="G3">
        <v>0.79100000000000004</v>
      </c>
      <c r="H3">
        <v>0.51297099999999995</v>
      </c>
      <c r="I3">
        <v>101.7</v>
      </c>
      <c r="J3" s="1">
        <v>19820</v>
      </c>
      <c r="K3" s="1">
        <v>11240</v>
      </c>
      <c r="L3" s="1">
        <v>16330</v>
      </c>
      <c r="M3" s="1">
        <v>25060</v>
      </c>
      <c r="N3">
        <v>55.46</v>
      </c>
      <c r="O3">
        <v>-4.922E-2</v>
      </c>
      <c r="Q3">
        <v>2.5</v>
      </c>
      <c r="R3">
        <v>0.21299999999999999</v>
      </c>
      <c r="S3">
        <v>2.09</v>
      </c>
      <c r="T3">
        <v>51.23</v>
      </c>
    </row>
    <row r="4" spans="1:21" x14ac:dyDescent="0.3">
      <c r="A4">
        <v>3</v>
      </c>
      <c r="B4" t="s">
        <v>0</v>
      </c>
      <c r="C4" t="s">
        <v>24</v>
      </c>
      <c r="D4">
        <v>414.7</v>
      </c>
      <c r="E4">
        <v>84.27</v>
      </c>
      <c r="F4">
        <v>25.01</v>
      </c>
      <c r="G4">
        <v>0.99580000000000002</v>
      </c>
      <c r="H4">
        <v>0.52828600000000003</v>
      </c>
      <c r="I4">
        <v>112.5</v>
      </c>
      <c r="J4" s="1">
        <v>21290</v>
      </c>
      <c r="K4" s="1">
        <v>8575</v>
      </c>
      <c r="L4" s="1">
        <v>19490</v>
      </c>
      <c r="M4" s="1">
        <v>21380</v>
      </c>
      <c r="N4">
        <v>66.25</v>
      </c>
      <c r="O4">
        <v>-4.9820000000000003E-2</v>
      </c>
      <c r="Q4">
        <v>2.5</v>
      </c>
      <c r="R4">
        <v>0.2356</v>
      </c>
      <c r="S4">
        <v>2.0880000000000001</v>
      </c>
      <c r="T4">
        <v>38.15</v>
      </c>
    </row>
    <row r="5" spans="1:21" x14ac:dyDescent="0.3">
      <c r="A5">
        <v>4</v>
      </c>
      <c r="B5" t="s">
        <v>0</v>
      </c>
      <c r="C5" t="s">
        <v>24</v>
      </c>
      <c r="D5">
        <v>439.7</v>
      </c>
      <c r="E5">
        <v>109.3</v>
      </c>
      <c r="F5">
        <v>25.01</v>
      </c>
      <c r="G5">
        <v>1.254</v>
      </c>
      <c r="H5">
        <v>0.497865</v>
      </c>
      <c r="I5">
        <v>123.4</v>
      </c>
      <c r="J5" s="1">
        <v>24780</v>
      </c>
      <c r="K5" s="1">
        <v>13210</v>
      </c>
      <c r="L5" s="1">
        <v>20970</v>
      </c>
      <c r="M5" s="1">
        <v>19770</v>
      </c>
      <c r="N5">
        <v>57.8</v>
      </c>
      <c r="O5">
        <v>-5.1040000000000002E-2</v>
      </c>
      <c r="Q5">
        <v>2.5</v>
      </c>
      <c r="R5">
        <v>0.25840000000000002</v>
      </c>
      <c r="S5">
        <v>2.089</v>
      </c>
      <c r="T5">
        <v>30.99</v>
      </c>
    </row>
    <row r="6" spans="1:21" x14ac:dyDescent="0.3">
      <c r="A6">
        <v>5</v>
      </c>
      <c r="B6" t="s">
        <v>0</v>
      </c>
      <c r="C6" t="s">
        <v>24</v>
      </c>
      <c r="D6">
        <v>467.7</v>
      </c>
      <c r="E6">
        <v>137.30000000000001</v>
      </c>
      <c r="F6">
        <v>25</v>
      </c>
      <c r="G6">
        <v>1.5780000000000001</v>
      </c>
      <c r="H6">
        <v>0.50869200000000003</v>
      </c>
      <c r="I6">
        <v>139.19999999999999</v>
      </c>
      <c r="J6" s="1">
        <v>27360</v>
      </c>
      <c r="K6" s="1">
        <v>18050</v>
      </c>
      <c r="L6" s="1">
        <v>20570</v>
      </c>
      <c r="M6" s="1">
        <v>17340</v>
      </c>
      <c r="N6">
        <v>48.72</v>
      </c>
      <c r="O6">
        <v>-5.1560000000000002E-2</v>
      </c>
      <c r="Q6">
        <v>2.5</v>
      </c>
      <c r="R6">
        <v>0.29149999999999998</v>
      </c>
      <c r="S6">
        <v>2.0880000000000001</v>
      </c>
      <c r="T6">
        <v>27.49</v>
      </c>
    </row>
    <row r="7" spans="1:21" x14ac:dyDescent="0.3">
      <c r="A7">
        <v>6</v>
      </c>
      <c r="B7" t="s">
        <v>0</v>
      </c>
      <c r="C7" t="s">
        <v>24</v>
      </c>
      <c r="D7">
        <v>494</v>
      </c>
      <c r="E7">
        <v>163.6</v>
      </c>
      <c r="F7">
        <v>25</v>
      </c>
      <c r="G7">
        <v>1.9870000000000001</v>
      </c>
      <c r="H7">
        <v>0.51814099999999996</v>
      </c>
      <c r="I7">
        <v>113.6</v>
      </c>
      <c r="J7" s="1">
        <v>21930</v>
      </c>
      <c r="K7" s="1">
        <v>9907</v>
      </c>
      <c r="L7" s="1">
        <v>19560</v>
      </c>
      <c r="M7" s="1">
        <v>11040</v>
      </c>
      <c r="N7">
        <v>63.14</v>
      </c>
      <c r="O7">
        <v>-5.833E-2</v>
      </c>
      <c r="Q7">
        <v>2.5</v>
      </c>
      <c r="R7">
        <v>0.23799999999999999</v>
      </c>
      <c r="S7">
        <v>2.09</v>
      </c>
      <c r="T7">
        <v>21.87</v>
      </c>
    </row>
    <row r="8" spans="1:21" x14ac:dyDescent="0.3">
      <c r="A8">
        <v>7</v>
      </c>
      <c r="B8" t="s">
        <v>0</v>
      </c>
      <c r="C8" t="s">
        <v>24</v>
      </c>
      <c r="D8">
        <v>519</v>
      </c>
      <c r="E8">
        <v>188.6</v>
      </c>
      <c r="F8">
        <v>25</v>
      </c>
      <c r="G8">
        <v>2.5009999999999999</v>
      </c>
      <c r="H8">
        <v>0.47814899999999999</v>
      </c>
      <c r="I8">
        <v>140.1</v>
      </c>
      <c r="J8" s="1">
        <v>29300</v>
      </c>
      <c r="K8" s="1">
        <v>25400</v>
      </c>
      <c r="L8" s="1">
        <v>14620</v>
      </c>
      <c r="M8" s="1">
        <v>11720</v>
      </c>
      <c r="N8">
        <v>29.93</v>
      </c>
      <c r="O8">
        <v>-5.8650000000000001E-2</v>
      </c>
      <c r="Q8">
        <v>2.5</v>
      </c>
      <c r="R8">
        <v>0.29349999999999998</v>
      </c>
      <c r="S8">
        <v>2.089</v>
      </c>
      <c r="T8">
        <v>27.74</v>
      </c>
    </row>
    <row r="9" spans="1:21" x14ac:dyDescent="0.3">
      <c r="A9">
        <v>8</v>
      </c>
      <c r="B9" t="s">
        <v>0</v>
      </c>
      <c r="C9" t="s">
        <v>24</v>
      </c>
      <c r="D9">
        <v>545</v>
      </c>
      <c r="E9">
        <v>214.6</v>
      </c>
      <c r="F9">
        <v>25</v>
      </c>
      <c r="G9">
        <v>3.149</v>
      </c>
      <c r="H9">
        <v>0.49829699999999999</v>
      </c>
      <c r="I9">
        <v>138.69999999999999</v>
      </c>
      <c r="J9" s="1">
        <v>27840</v>
      </c>
      <c r="K9" s="1">
        <v>25140</v>
      </c>
      <c r="L9" s="1">
        <v>11970</v>
      </c>
      <c r="M9" s="1">
        <v>8840</v>
      </c>
      <c r="N9">
        <v>25.46</v>
      </c>
      <c r="O9">
        <v>-5.799E-2</v>
      </c>
      <c r="Q9">
        <v>2.5</v>
      </c>
      <c r="R9">
        <v>0.29049999999999998</v>
      </c>
      <c r="S9">
        <v>2.089</v>
      </c>
      <c r="T9">
        <v>22.84</v>
      </c>
    </row>
    <row r="10" spans="1:21" x14ac:dyDescent="0.3">
      <c r="A10">
        <v>9</v>
      </c>
      <c r="B10" t="s">
        <v>0</v>
      </c>
      <c r="C10" t="s">
        <v>24</v>
      </c>
      <c r="D10">
        <v>571.4</v>
      </c>
      <c r="E10">
        <v>241</v>
      </c>
      <c r="F10">
        <v>25</v>
      </c>
      <c r="G10">
        <v>3.964</v>
      </c>
      <c r="H10">
        <v>0.50031199999999998</v>
      </c>
      <c r="I10">
        <v>143</v>
      </c>
      <c r="J10" s="1">
        <v>28580</v>
      </c>
      <c r="K10" s="1">
        <v>25940</v>
      </c>
      <c r="L10" s="1">
        <v>11990</v>
      </c>
      <c r="M10" s="1">
        <v>7209</v>
      </c>
      <c r="N10">
        <v>24.8</v>
      </c>
      <c r="O10">
        <v>-6.2269999999999999E-2</v>
      </c>
      <c r="Q10">
        <v>2.5</v>
      </c>
      <c r="R10">
        <v>0.29949999999999999</v>
      </c>
      <c r="S10">
        <v>2.089</v>
      </c>
      <c r="T10">
        <v>20.059999999999999</v>
      </c>
    </row>
    <row r="11" spans="1:21" x14ac:dyDescent="0.3">
      <c r="A11">
        <v>10</v>
      </c>
      <c r="B11" t="s">
        <v>0</v>
      </c>
      <c r="C11" t="s">
        <v>24</v>
      </c>
      <c r="D11">
        <v>596.4</v>
      </c>
      <c r="E11">
        <v>266</v>
      </c>
      <c r="F11">
        <v>25</v>
      </c>
      <c r="G11">
        <v>4.9909999999999997</v>
      </c>
      <c r="H11">
        <v>0.49924400000000002</v>
      </c>
      <c r="I11">
        <v>130.4</v>
      </c>
      <c r="J11" s="1">
        <v>26130</v>
      </c>
      <c r="K11" s="1">
        <v>22640</v>
      </c>
      <c r="L11" s="1">
        <v>13030</v>
      </c>
      <c r="M11" s="1">
        <v>5235</v>
      </c>
      <c r="N11">
        <v>29.92</v>
      </c>
      <c r="O11">
        <v>-5.9150000000000001E-2</v>
      </c>
      <c r="Q11">
        <v>2.5</v>
      </c>
      <c r="R11">
        <v>0.2732</v>
      </c>
      <c r="S11">
        <v>2.0910000000000002</v>
      </c>
      <c r="T11">
        <v>15.48</v>
      </c>
    </row>
    <row r="12" spans="1:21" x14ac:dyDescent="0.3">
      <c r="A12">
        <v>11</v>
      </c>
      <c r="B12" t="s">
        <v>0</v>
      </c>
      <c r="C12" t="s">
        <v>24</v>
      </c>
      <c r="D12">
        <v>621.5</v>
      </c>
      <c r="E12">
        <v>291</v>
      </c>
      <c r="F12">
        <v>25</v>
      </c>
      <c r="G12">
        <v>6.2830000000000004</v>
      </c>
      <c r="H12">
        <v>0.49986599999999998</v>
      </c>
      <c r="I12">
        <v>132.1</v>
      </c>
      <c r="J12" s="1">
        <v>26440</v>
      </c>
      <c r="K12" s="1">
        <v>22710</v>
      </c>
      <c r="L12" s="1">
        <v>13540</v>
      </c>
      <c r="M12" s="1">
        <v>4207</v>
      </c>
      <c r="N12">
        <v>30.8</v>
      </c>
      <c r="O12">
        <v>-6.2309999999999997E-2</v>
      </c>
      <c r="Q12">
        <v>2.5</v>
      </c>
      <c r="R12">
        <v>0.27679999999999999</v>
      </c>
      <c r="S12">
        <v>2.0910000000000002</v>
      </c>
      <c r="T12">
        <v>14.67</v>
      </c>
    </row>
    <row r="13" spans="1:21" x14ac:dyDescent="0.3">
      <c r="A13">
        <v>12</v>
      </c>
      <c r="B13" t="s">
        <v>0</v>
      </c>
      <c r="C13" t="s">
        <v>24</v>
      </c>
      <c r="D13">
        <v>647</v>
      </c>
      <c r="E13">
        <v>316.60000000000002</v>
      </c>
      <c r="F13">
        <v>25</v>
      </c>
      <c r="G13">
        <v>7.91</v>
      </c>
      <c r="H13">
        <v>0.499247</v>
      </c>
      <c r="I13">
        <v>135.5</v>
      </c>
      <c r="J13" s="1">
        <v>27140</v>
      </c>
      <c r="K13" s="1">
        <v>23530</v>
      </c>
      <c r="L13" s="1">
        <v>13530</v>
      </c>
      <c r="M13" s="1">
        <v>3431</v>
      </c>
      <c r="N13">
        <v>29.9</v>
      </c>
      <c r="O13">
        <v>-6.3700000000000007E-2</v>
      </c>
      <c r="Q13">
        <v>2.5</v>
      </c>
      <c r="R13">
        <v>0.2838</v>
      </c>
      <c r="S13">
        <v>2.09</v>
      </c>
      <c r="T13">
        <v>13.22</v>
      </c>
    </row>
    <row r="14" spans="1:21" x14ac:dyDescent="0.3">
      <c r="A14">
        <v>13</v>
      </c>
      <c r="B14" t="s">
        <v>0</v>
      </c>
      <c r="C14" t="s">
        <v>24</v>
      </c>
      <c r="D14">
        <v>672.1</v>
      </c>
      <c r="E14">
        <v>341.7</v>
      </c>
      <c r="F14">
        <v>25</v>
      </c>
      <c r="G14">
        <v>9.9580000000000002</v>
      </c>
      <c r="H14">
        <v>0.50363999999999998</v>
      </c>
      <c r="I14">
        <v>135.1</v>
      </c>
      <c r="J14" s="1">
        <v>26820</v>
      </c>
      <c r="K14" s="1">
        <v>22190</v>
      </c>
      <c r="L14" s="1">
        <v>15060</v>
      </c>
      <c r="M14" s="1">
        <v>2693</v>
      </c>
      <c r="N14">
        <v>34.159999999999997</v>
      </c>
      <c r="O14">
        <v>-5.8700000000000002E-2</v>
      </c>
      <c r="Q14">
        <v>2.5</v>
      </c>
      <c r="R14">
        <v>0.28289999999999998</v>
      </c>
      <c r="S14">
        <v>2.0910000000000002</v>
      </c>
      <c r="T14">
        <v>13.42</v>
      </c>
    </row>
    <row r="15" spans="1:21" x14ac:dyDescent="0.3">
      <c r="A15">
        <v>14</v>
      </c>
      <c r="B15" t="s">
        <v>0</v>
      </c>
      <c r="C15" t="s">
        <v>24</v>
      </c>
      <c r="D15">
        <v>697.1</v>
      </c>
      <c r="E15">
        <v>366.7</v>
      </c>
      <c r="F15">
        <v>25</v>
      </c>
      <c r="G15">
        <v>12.54</v>
      </c>
      <c r="H15">
        <v>0.50092700000000001</v>
      </c>
      <c r="I15">
        <v>130.1</v>
      </c>
      <c r="J15" s="1">
        <v>25960</v>
      </c>
      <c r="K15" s="1">
        <v>20280</v>
      </c>
      <c r="L15" s="1">
        <v>16210</v>
      </c>
      <c r="M15" s="1">
        <v>2071</v>
      </c>
      <c r="N15">
        <v>38.630000000000003</v>
      </c>
      <c r="O15">
        <v>-5.9429999999999997E-2</v>
      </c>
      <c r="Q15">
        <v>2.5</v>
      </c>
      <c r="R15">
        <v>0.27239999999999998</v>
      </c>
      <c r="S15">
        <v>2.089</v>
      </c>
      <c r="T15">
        <v>15.03</v>
      </c>
    </row>
    <row r="16" spans="1:21" x14ac:dyDescent="0.3">
      <c r="A16">
        <v>15</v>
      </c>
      <c r="B16" t="s">
        <v>0</v>
      </c>
      <c r="C16" t="s">
        <v>24</v>
      </c>
      <c r="D16">
        <v>722.3</v>
      </c>
      <c r="E16">
        <v>391.9</v>
      </c>
      <c r="F16">
        <v>25</v>
      </c>
      <c r="G16">
        <v>15.78</v>
      </c>
      <c r="H16">
        <v>0.50010399999999999</v>
      </c>
      <c r="I16">
        <v>131.19999999999999</v>
      </c>
      <c r="J16" s="1">
        <v>26240</v>
      </c>
      <c r="K16" s="1">
        <v>19500</v>
      </c>
      <c r="L16" s="1">
        <v>17560</v>
      </c>
      <c r="M16" s="1">
        <v>1663</v>
      </c>
      <c r="N16">
        <v>42</v>
      </c>
      <c r="O16">
        <v>-6.3170000000000004E-2</v>
      </c>
      <c r="Q16">
        <v>2.5</v>
      </c>
      <c r="R16">
        <v>0.27479999999999999</v>
      </c>
      <c r="S16">
        <v>2.0910000000000002</v>
      </c>
      <c r="T16">
        <v>15.56</v>
      </c>
    </row>
    <row r="17" spans="1:20" x14ac:dyDescent="0.3">
      <c r="A17">
        <v>16</v>
      </c>
      <c r="B17" t="s">
        <v>0</v>
      </c>
      <c r="C17" t="s">
        <v>24</v>
      </c>
      <c r="D17">
        <v>747.4</v>
      </c>
      <c r="E17">
        <v>416.9</v>
      </c>
      <c r="F17">
        <v>25</v>
      </c>
      <c r="G17">
        <v>19.87</v>
      </c>
      <c r="H17">
        <v>0.499612</v>
      </c>
      <c r="I17">
        <v>129.1</v>
      </c>
      <c r="J17" s="1">
        <v>25850</v>
      </c>
      <c r="K17" s="1">
        <v>18070</v>
      </c>
      <c r="L17" s="1">
        <v>18480</v>
      </c>
      <c r="M17" s="1">
        <v>1301</v>
      </c>
      <c r="N17">
        <v>45.64</v>
      </c>
      <c r="O17">
        <v>-6.4530000000000004E-2</v>
      </c>
      <c r="Q17">
        <v>2.5</v>
      </c>
      <c r="R17">
        <v>0.27050000000000002</v>
      </c>
      <c r="S17">
        <v>2.0910000000000002</v>
      </c>
      <c r="T17">
        <v>17.309999999999999</v>
      </c>
    </row>
    <row r="18" spans="1:20" x14ac:dyDescent="0.3">
      <c r="A18">
        <v>17</v>
      </c>
      <c r="B18" t="s">
        <v>0</v>
      </c>
      <c r="C18" t="s">
        <v>24</v>
      </c>
      <c r="D18">
        <v>772.4</v>
      </c>
      <c r="E18">
        <v>442</v>
      </c>
      <c r="F18">
        <v>25</v>
      </c>
      <c r="G18">
        <v>25.01</v>
      </c>
      <c r="H18">
        <v>2.3951899999999999</v>
      </c>
      <c r="I18">
        <v>107.7</v>
      </c>
      <c r="J18" s="1">
        <v>4498</v>
      </c>
      <c r="K18" s="1">
        <v>2993</v>
      </c>
      <c r="L18" s="1">
        <v>3358</v>
      </c>
      <c r="M18">
        <v>179.8</v>
      </c>
      <c r="N18">
        <v>48.29</v>
      </c>
      <c r="O18">
        <v>-5.8630000000000002E-2</v>
      </c>
      <c r="Q18">
        <v>2.5</v>
      </c>
      <c r="R18">
        <v>0.22570000000000001</v>
      </c>
      <c r="S18">
        <v>2.0880000000000001</v>
      </c>
      <c r="T18">
        <v>13.43</v>
      </c>
    </row>
    <row r="19" spans="1:20" x14ac:dyDescent="0.3">
      <c r="A19">
        <v>18</v>
      </c>
      <c r="B19" t="s">
        <v>0</v>
      </c>
      <c r="C19" t="s">
        <v>24</v>
      </c>
      <c r="D19">
        <v>797.6</v>
      </c>
      <c r="E19">
        <v>467.2</v>
      </c>
      <c r="F19">
        <v>25</v>
      </c>
      <c r="G19">
        <v>31.49</v>
      </c>
      <c r="H19">
        <v>0.72514800000000001</v>
      </c>
      <c r="I19">
        <v>134</v>
      </c>
      <c r="J19" s="1">
        <v>18480</v>
      </c>
      <c r="K19" s="1">
        <v>11100</v>
      </c>
      <c r="L19" s="1">
        <v>14780</v>
      </c>
      <c r="M19">
        <v>586.79999999999995</v>
      </c>
      <c r="N19">
        <v>53.1</v>
      </c>
      <c r="O19">
        <v>-6.5229999999999996E-2</v>
      </c>
      <c r="Q19">
        <v>2.5</v>
      </c>
      <c r="R19">
        <v>0.28070000000000001</v>
      </c>
      <c r="S19">
        <v>2.0910000000000002</v>
      </c>
      <c r="T19">
        <v>14.27</v>
      </c>
    </row>
    <row r="20" spans="1:20" x14ac:dyDescent="0.3">
      <c r="A20">
        <v>19</v>
      </c>
      <c r="B20" t="s">
        <v>0</v>
      </c>
      <c r="C20" t="s">
        <v>24</v>
      </c>
      <c r="D20">
        <v>822.7</v>
      </c>
      <c r="E20">
        <v>492.3</v>
      </c>
      <c r="F20">
        <v>25</v>
      </c>
      <c r="G20">
        <v>39.64</v>
      </c>
      <c r="H20">
        <v>0.501753</v>
      </c>
      <c r="I20">
        <v>157.4</v>
      </c>
      <c r="J20" s="1">
        <v>31370</v>
      </c>
      <c r="K20" s="1">
        <v>19330</v>
      </c>
      <c r="L20" s="1">
        <v>24710</v>
      </c>
      <c r="M20">
        <v>791.2</v>
      </c>
      <c r="N20">
        <v>51.96</v>
      </c>
      <c r="O20">
        <v>-6.268E-2</v>
      </c>
      <c r="Q20">
        <v>2.5</v>
      </c>
      <c r="R20">
        <v>0.3296</v>
      </c>
      <c r="S20">
        <v>2.0910000000000002</v>
      </c>
      <c r="T20">
        <v>22.14</v>
      </c>
    </row>
    <row r="21" spans="1:20" x14ac:dyDescent="0.3">
      <c r="A21">
        <v>20</v>
      </c>
      <c r="B21" t="s">
        <v>0</v>
      </c>
      <c r="C21" t="s">
        <v>24</v>
      </c>
      <c r="D21">
        <v>847.7</v>
      </c>
      <c r="E21">
        <v>517.29999999999995</v>
      </c>
      <c r="F21">
        <v>25</v>
      </c>
      <c r="G21">
        <v>49.91</v>
      </c>
      <c r="H21">
        <v>0.49952800000000003</v>
      </c>
      <c r="I21">
        <v>160.4</v>
      </c>
      <c r="J21" s="1">
        <v>32110</v>
      </c>
      <c r="K21" s="1">
        <v>18990</v>
      </c>
      <c r="L21" s="1">
        <v>25900</v>
      </c>
      <c r="M21">
        <v>643.4</v>
      </c>
      <c r="N21">
        <v>53.75</v>
      </c>
      <c r="O21">
        <v>-6.2440000000000002E-2</v>
      </c>
      <c r="Q21">
        <v>2.5</v>
      </c>
      <c r="R21">
        <v>0.33589999999999998</v>
      </c>
      <c r="S21">
        <v>2.0910000000000002</v>
      </c>
      <c r="T21">
        <v>26.17</v>
      </c>
    </row>
    <row r="22" spans="1:20" x14ac:dyDescent="0.3">
      <c r="A22">
        <v>21</v>
      </c>
      <c r="B22" t="s">
        <v>0</v>
      </c>
      <c r="C22" t="s">
        <v>24</v>
      </c>
      <c r="D22">
        <v>872.7</v>
      </c>
      <c r="E22">
        <v>542.29999999999995</v>
      </c>
      <c r="F22">
        <v>25</v>
      </c>
      <c r="G22">
        <v>62.83</v>
      </c>
      <c r="H22">
        <v>0.501162</v>
      </c>
      <c r="I22">
        <v>155.80000000000001</v>
      </c>
      <c r="J22" s="1">
        <v>31080</v>
      </c>
      <c r="K22" s="1">
        <v>13590</v>
      </c>
      <c r="L22" s="1">
        <v>27950</v>
      </c>
      <c r="M22">
        <v>494.7</v>
      </c>
      <c r="N22">
        <v>64.069999999999993</v>
      </c>
      <c r="O22">
        <v>-6.4680000000000001E-2</v>
      </c>
      <c r="Q22">
        <v>2.5</v>
      </c>
      <c r="R22">
        <v>0.32619999999999999</v>
      </c>
      <c r="S22">
        <v>2.09</v>
      </c>
      <c r="T22">
        <v>29.87</v>
      </c>
    </row>
    <row r="23" spans="1:20" x14ac:dyDescent="0.3">
      <c r="A23">
        <v>22</v>
      </c>
      <c r="B23" t="s">
        <v>0</v>
      </c>
      <c r="C23" t="s">
        <v>24</v>
      </c>
      <c r="D23">
        <v>897.8</v>
      </c>
      <c r="E23">
        <v>567.29999999999995</v>
      </c>
      <c r="F23">
        <v>25</v>
      </c>
      <c r="G23">
        <v>79.099999999999994</v>
      </c>
      <c r="H23">
        <v>0.50000199999999995</v>
      </c>
      <c r="I23">
        <v>156.4</v>
      </c>
      <c r="J23" s="1">
        <v>31270</v>
      </c>
      <c r="K23" s="1">
        <v>12190</v>
      </c>
      <c r="L23" s="1">
        <v>28800</v>
      </c>
      <c r="M23">
        <v>395.4</v>
      </c>
      <c r="N23">
        <v>67.069999999999993</v>
      </c>
      <c r="O23">
        <v>-6.8739999999999996E-2</v>
      </c>
      <c r="Q23">
        <v>2.5</v>
      </c>
      <c r="R23">
        <v>0.32750000000000001</v>
      </c>
      <c r="S23">
        <v>2.0880000000000001</v>
      </c>
      <c r="T23">
        <v>31.7</v>
      </c>
    </row>
    <row r="24" spans="1:20" x14ac:dyDescent="0.3">
      <c r="A24">
        <v>23</v>
      </c>
      <c r="B24" t="s">
        <v>0</v>
      </c>
      <c r="C24" t="s">
        <v>24</v>
      </c>
      <c r="D24">
        <v>922.8</v>
      </c>
      <c r="E24">
        <v>592.4</v>
      </c>
      <c r="F24">
        <v>25</v>
      </c>
      <c r="G24">
        <v>99.58</v>
      </c>
      <c r="H24">
        <v>0.50015500000000002</v>
      </c>
      <c r="I24">
        <v>176</v>
      </c>
      <c r="J24" s="1">
        <v>35190</v>
      </c>
      <c r="K24" s="1">
        <v>12510</v>
      </c>
      <c r="L24" s="1">
        <v>32890</v>
      </c>
      <c r="M24">
        <v>353.3</v>
      </c>
      <c r="N24">
        <v>69.17</v>
      </c>
      <c r="O24">
        <v>-6.9019999999999998E-2</v>
      </c>
      <c r="Q24">
        <v>2.5</v>
      </c>
      <c r="R24">
        <v>0.36859999999999998</v>
      </c>
      <c r="S24">
        <v>2.09</v>
      </c>
      <c r="T24">
        <v>22.35</v>
      </c>
    </row>
    <row r="25" spans="1:20" x14ac:dyDescent="0.3">
      <c r="A25">
        <v>24</v>
      </c>
      <c r="B25" t="s">
        <v>0</v>
      </c>
      <c r="C25" t="s">
        <v>24</v>
      </c>
      <c r="D25">
        <v>947.8</v>
      </c>
      <c r="E25">
        <v>617.4</v>
      </c>
      <c r="F25">
        <v>25</v>
      </c>
      <c r="G25">
        <v>100</v>
      </c>
      <c r="H25">
        <v>0.49964700000000001</v>
      </c>
      <c r="I25">
        <v>181.7</v>
      </c>
      <c r="J25" s="1">
        <v>36360</v>
      </c>
      <c r="K25" s="1">
        <v>15640</v>
      </c>
      <c r="L25" s="1">
        <v>32820</v>
      </c>
      <c r="M25">
        <v>363.6</v>
      </c>
      <c r="N25">
        <v>64.52</v>
      </c>
      <c r="O25">
        <v>-6.7760000000000001E-2</v>
      </c>
      <c r="Q25">
        <v>2.5</v>
      </c>
      <c r="R25">
        <v>0.3805</v>
      </c>
      <c r="S25">
        <v>2.089</v>
      </c>
      <c r="T25">
        <v>24.95</v>
      </c>
    </row>
    <row r="26" spans="1:20" x14ac:dyDescent="0.3">
      <c r="A26">
        <v>1</v>
      </c>
      <c r="B26" t="s">
        <v>0</v>
      </c>
      <c r="C26" t="s">
        <v>25</v>
      </c>
      <c r="D26" s="1">
        <v>1332</v>
      </c>
      <c r="E26">
        <v>30</v>
      </c>
      <c r="F26">
        <v>37.18</v>
      </c>
      <c r="G26">
        <v>0.62829999999999997</v>
      </c>
      <c r="H26">
        <v>0.53755799999999998</v>
      </c>
      <c r="I26">
        <v>263.5</v>
      </c>
      <c r="J26" s="1">
        <v>49010</v>
      </c>
      <c r="K26" s="1">
        <v>38520</v>
      </c>
      <c r="L26" s="1">
        <v>30300</v>
      </c>
      <c r="M26" s="1">
        <v>78010</v>
      </c>
      <c r="N26">
        <v>38.18</v>
      </c>
      <c r="O26">
        <v>-0.12989999999999999</v>
      </c>
      <c r="Q26">
        <v>2.5</v>
      </c>
      <c r="R26">
        <v>0.55179999999999996</v>
      </c>
      <c r="S26">
        <v>2.09</v>
      </c>
      <c r="T26">
        <v>19.23</v>
      </c>
    </row>
    <row r="27" spans="1:20" x14ac:dyDescent="0.3">
      <c r="A27">
        <v>2</v>
      </c>
      <c r="B27" t="s">
        <v>0</v>
      </c>
      <c r="C27" t="s">
        <v>25</v>
      </c>
      <c r="D27" s="1">
        <v>1360</v>
      </c>
      <c r="E27">
        <v>57.95</v>
      </c>
      <c r="F27">
        <v>37.119999999999997</v>
      </c>
      <c r="G27">
        <v>0.79100000000000004</v>
      </c>
      <c r="H27">
        <v>0.52514700000000003</v>
      </c>
      <c r="I27">
        <v>213</v>
      </c>
      <c r="J27" s="1">
        <v>40570</v>
      </c>
      <c r="K27" s="1">
        <v>34430</v>
      </c>
      <c r="L27" s="1">
        <v>21450</v>
      </c>
      <c r="M27" s="1">
        <v>51280</v>
      </c>
      <c r="N27">
        <v>31.92</v>
      </c>
      <c r="O27">
        <v>-0.1343</v>
      </c>
      <c r="Q27">
        <v>2.5</v>
      </c>
      <c r="R27">
        <v>0.44619999999999999</v>
      </c>
      <c r="S27">
        <v>2.09</v>
      </c>
      <c r="T27">
        <v>29.47</v>
      </c>
    </row>
    <row r="28" spans="1:20" x14ac:dyDescent="0.3">
      <c r="A28">
        <v>3</v>
      </c>
      <c r="B28" t="s">
        <v>0</v>
      </c>
      <c r="C28" t="s">
        <v>25</v>
      </c>
      <c r="D28" s="1">
        <v>1386</v>
      </c>
      <c r="E28">
        <v>84.27</v>
      </c>
      <c r="F28">
        <v>37.08</v>
      </c>
      <c r="G28">
        <v>0.99580000000000002</v>
      </c>
      <c r="H28">
        <v>0.51758700000000002</v>
      </c>
      <c r="I28">
        <v>255.5</v>
      </c>
      <c r="J28" s="1">
        <v>49360</v>
      </c>
      <c r="K28" s="1">
        <v>44380</v>
      </c>
      <c r="L28" s="1">
        <v>21590</v>
      </c>
      <c r="M28" s="1">
        <v>49560</v>
      </c>
      <c r="N28">
        <v>25.94</v>
      </c>
      <c r="O28">
        <v>-0.12429999999999999</v>
      </c>
      <c r="Q28">
        <v>2.5</v>
      </c>
      <c r="R28">
        <v>0.53500000000000003</v>
      </c>
      <c r="S28">
        <v>2.0880000000000001</v>
      </c>
      <c r="T28">
        <v>20.25</v>
      </c>
    </row>
    <row r="29" spans="1:20" x14ac:dyDescent="0.3">
      <c r="A29">
        <v>4</v>
      </c>
      <c r="B29" t="s">
        <v>0</v>
      </c>
      <c r="C29" t="s">
        <v>25</v>
      </c>
      <c r="D29" s="1">
        <v>1411</v>
      </c>
      <c r="E29">
        <v>109.3</v>
      </c>
      <c r="F29">
        <v>37.06</v>
      </c>
      <c r="G29">
        <v>1.254</v>
      </c>
      <c r="H29">
        <v>0.50850200000000001</v>
      </c>
      <c r="I29">
        <v>235.3</v>
      </c>
      <c r="J29" s="1">
        <v>46270</v>
      </c>
      <c r="K29" s="1">
        <v>41050</v>
      </c>
      <c r="L29" s="1">
        <v>21330</v>
      </c>
      <c r="M29" s="1">
        <v>36910</v>
      </c>
      <c r="N29">
        <v>27.46</v>
      </c>
      <c r="O29">
        <v>-0.127</v>
      </c>
      <c r="Q29">
        <v>2.5</v>
      </c>
      <c r="R29">
        <v>0.49270000000000003</v>
      </c>
      <c r="S29">
        <v>2.089</v>
      </c>
      <c r="T29">
        <v>17.690000000000001</v>
      </c>
    </row>
    <row r="30" spans="1:20" x14ac:dyDescent="0.3">
      <c r="A30">
        <v>5</v>
      </c>
      <c r="B30" t="s">
        <v>0</v>
      </c>
      <c r="C30" t="s">
        <v>25</v>
      </c>
      <c r="D30" s="1">
        <v>1439</v>
      </c>
      <c r="E30">
        <v>137.30000000000001</v>
      </c>
      <c r="F30">
        <v>37.04</v>
      </c>
      <c r="G30">
        <v>1.5780000000000001</v>
      </c>
      <c r="H30">
        <v>0.50409099999999996</v>
      </c>
      <c r="I30">
        <v>208.2</v>
      </c>
      <c r="J30" s="1">
        <v>41300</v>
      </c>
      <c r="K30" s="1">
        <v>33450</v>
      </c>
      <c r="L30" s="1">
        <v>24220</v>
      </c>
      <c r="M30" s="1">
        <v>26170</v>
      </c>
      <c r="N30">
        <v>35.909999999999997</v>
      </c>
      <c r="O30">
        <v>-0.1265</v>
      </c>
      <c r="Q30">
        <v>2.5</v>
      </c>
      <c r="R30">
        <v>0.436</v>
      </c>
      <c r="S30">
        <v>2.089</v>
      </c>
      <c r="T30">
        <v>17.809999999999999</v>
      </c>
    </row>
    <row r="31" spans="1:20" x14ac:dyDescent="0.3">
      <c r="A31">
        <v>6</v>
      </c>
      <c r="B31" t="s">
        <v>0</v>
      </c>
      <c r="C31" t="s">
        <v>25</v>
      </c>
      <c r="D31" s="1">
        <v>1465</v>
      </c>
      <c r="E31">
        <v>163.6</v>
      </c>
      <c r="F31">
        <v>37.03</v>
      </c>
      <c r="G31">
        <v>1.9870000000000001</v>
      </c>
      <c r="H31">
        <v>0.50028099999999998</v>
      </c>
      <c r="I31">
        <v>244.9</v>
      </c>
      <c r="J31" s="1">
        <v>48940</v>
      </c>
      <c r="K31" s="1">
        <v>43360</v>
      </c>
      <c r="L31" s="1">
        <v>22710</v>
      </c>
      <c r="M31" s="1">
        <v>24630</v>
      </c>
      <c r="N31">
        <v>27.64</v>
      </c>
      <c r="O31">
        <v>-0.13150000000000001</v>
      </c>
      <c r="Q31">
        <v>2.5</v>
      </c>
      <c r="R31">
        <v>0.51280000000000003</v>
      </c>
      <c r="S31">
        <v>2.089</v>
      </c>
      <c r="T31">
        <v>15.21</v>
      </c>
    </row>
    <row r="32" spans="1:20" x14ac:dyDescent="0.3">
      <c r="A32">
        <v>7</v>
      </c>
      <c r="B32" t="s">
        <v>0</v>
      </c>
      <c r="C32" t="s">
        <v>25</v>
      </c>
      <c r="D32" s="1">
        <v>1490</v>
      </c>
      <c r="E32">
        <v>188.7</v>
      </c>
      <c r="F32">
        <v>37.020000000000003</v>
      </c>
      <c r="G32">
        <v>2.5009999999999999</v>
      </c>
      <c r="H32">
        <v>0.502081</v>
      </c>
      <c r="I32">
        <v>244.8</v>
      </c>
      <c r="J32" s="1">
        <v>48750</v>
      </c>
      <c r="K32" s="1">
        <v>44970</v>
      </c>
      <c r="L32" s="1">
        <v>18830</v>
      </c>
      <c r="M32" s="1">
        <v>19490</v>
      </c>
      <c r="N32">
        <v>22.72</v>
      </c>
      <c r="O32">
        <v>-0.14580000000000001</v>
      </c>
      <c r="Q32">
        <v>2.5</v>
      </c>
      <c r="R32">
        <v>0.51270000000000004</v>
      </c>
      <c r="S32">
        <v>2.089</v>
      </c>
      <c r="T32">
        <v>15.05</v>
      </c>
    </row>
    <row r="33" spans="1:20" x14ac:dyDescent="0.3">
      <c r="A33">
        <v>8</v>
      </c>
      <c r="B33" t="s">
        <v>0</v>
      </c>
      <c r="C33" t="s">
        <v>25</v>
      </c>
      <c r="D33" s="1">
        <v>1516</v>
      </c>
      <c r="E33">
        <v>214.7</v>
      </c>
      <c r="F33">
        <v>37.020000000000003</v>
      </c>
      <c r="G33">
        <v>3.149</v>
      </c>
      <c r="H33">
        <v>0.49480600000000002</v>
      </c>
      <c r="I33">
        <v>226.5</v>
      </c>
      <c r="J33" s="1">
        <v>45780</v>
      </c>
      <c r="K33" s="1">
        <v>41460</v>
      </c>
      <c r="L33" s="1">
        <v>19410</v>
      </c>
      <c r="M33" s="1">
        <v>14540</v>
      </c>
      <c r="N33">
        <v>25.09</v>
      </c>
      <c r="O33">
        <v>-0.14419999999999999</v>
      </c>
      <c r="Q33">
        <v>2.5</v>
      </c>
      <c r="R33">
        <v>0.47439999999999999</v>
      </c>
      <c r="S33">
        <v>2.089</v>
      </c>
      <c r="T33">
        <v>11.52</v>
      </c>
    </row>
    <row r="34" spans="1:20" x14ac:dyDescent="0.3">
      <c r="A34">
        <v>9</v>
      </c>
      <c r="B34" t="s">
        <v>0</v>
      </c>
      <c r="C34" t="s">
        <v>25</v>
      </c>
      <c r="D34" s="1">
        <v>1543</v>
      </c>
      <c r="E34">
        <v>241</v>
      </c>
      <c r="F34">
        <v>37.01</v>
      </c>
      <c r="G34">
        <v>3.964</v>
      </c>
      <c r="H34">
        <v>0.49560900000000002</v>
      </c>
      <c r="I34">
        <v>221.2</v>
      </c>
      <c r="J34" s="1">
        <v>44630</v>
      </c>
      <c r="K34" s="1">
        <v>39930</v>
      </c>
      <c r="L34" s="1">
        <v>19920</v>
      </c>
      <c r="M34" s="1">
        <v>11260</v>
      </c>
      <c r="N34">
        <v>26.51</v>
      </c>
      <c r="O34">
        <v>-0.1406</v>
      </c>
      <c r="Q34">
        <v>2.5</v>
      </c>
      <c r="R34">
        <v>0.4632</v>
      </c>
      <c r="S34">
        <v>2.089</v>
      </c>
      <c r="T34">
        <v>9.2200000000000006</v>
      </c>
    </row>
    <row r="35" spans="1:20" x14ac:dyDescent="0.3">
      <c r="A35">
        <v>10</v>
      </c>
      <c r="B35" t="s">
        <v>0</v>
      </c>
      <c r="C35" t="s">
        <v>25</v>
      </c>
      <c r="D35" s="1">
        <v>1568</v>
      </c>
      <c r="E35">
        <v>266</v>
      </c>
      <c r="F35">
        <v>37.01</v>
      </c>
      <c r="G35">
        <v>4.9909999999999997</v>
      </c>
      <c r="H35">
        <v>0.49770599999999998</v>
      </c>
      <c r="I35">
        <v>219.4</v>
      </c>
      <c r="J35" s="1">
        <v>44080</v>
      </c>
      <c r="K35" s="1">
        <v>38650</v>
      </c>
      <c r="L35" s="1">
        <v>21200</v>
      </c>
      <c r="M35" s="1">
        <v>8833</v>
      </c>
      <c r="N35">
        <v>28.75</v>
      </c>
      <c r="O35">
        <v>-0.14560000000000001</v>
      </c>
      <c r="Q35">
        <v>2.5</v>
      </c>
      <c r="R35">
        <v>0.45950000000000002</v>
      </c>
      <c r="S35">
        <v>2.0910000000000002</v>
      </c>
      <c r="T35">
        <v>7.8049999999999997</v>
      </c>
    </row>
    <row r="36" spans="1:20" x14ac:dyDescent="0.3">
      <c r="A36">
        <v>11</v>
      </c>
      <c r="B36" t="s">
        <v>0</v>
      </c>
      <c r="C36" t="s">
        <v>25</v>
      </c>
      <c r="D36" s="1">
        <v>1593</v>
      </c>
      <c r="E36">
        <v>291.10000000000002</v>
      </c>
      <c r="F36">
        <v>37.01</v>
      </c>
      <c r="G36">
        <v>6.2830000000000004</v>
      </c>
      <c r="H36">
        <v>0.49985099999999999</v>
      </c>
      <c r="I36">
        <v>219.5</v>
      </c>
      <c r="J36" s="1">
        <v>43920</v>
      </c>
      <c r="K36" s="1">
        <v>37880</v>
      </c>
      <c r="L36" s="1">
        <v>22240</v>
      </c>
      <c r="M36" s="1">
        <v>6991</v>
      </c>
      <c r="N36">
        <v>30.41</v>
      </c>
      <c r="O36">
        <v>-0.14580000000000001</v>
      </c>
      <c r="Q36">
        <v>2.5</v>
      </c>
      <c r="R36">
        <v>0.45979999999999999</v>
      </c>
      <c r="S36">
        <v>2.0920000000000001</v>
      </c>
      <c r="T36">
        <v>6.5339999999999998</v>
      </c>
    </row>
    <row r="37" spans="1:20" x14ac:dyDescent="0.3">
      <c r="A37">
        <v>12</v>
      </c>
      <c r="B37" t="s">
        <v>0</v>
      </c>
      <c r="C37" t="s">
        <v>25</v>
      </c>
      <c r="D37" s="1">
        <v>1618</v>
      </c>
      <c r="E37">
        <v>316.60000000000002</v>
      </c>
      <c r="F37">
        <v>37.01</v>
      </c>
      <c r="G37">
        <v>7.91</v>
      </c>
      <c r="H37">
        <v>0.50605199999999995</v>
      </c>
      <c r="I37">
        <v>226.8</v>
      </c>
      <c r="J37" s="1">
        <v>44820</v>
      </c>
      <c r="K37" s="1">
        <v>38410</v>
      </c>
      <c r="L37" s="1">
        <v>23090</v>
      </c>
      <c r="M37" s="1">
        <v>5666</v>
      </c>
      <c r="N37">
        <v>31.01</v>
      </c>
      <c r="O37">
        <v>-0.1449</v>
      </c>
      <c r="Q37">
        <v>2.5</v>
      </c>
      <c r="R37">
        <v>0.47499999999999998</v>
      </c>
      <c r="S37">
        <v>2.0910000000000002</v>
      </c>
      <c r="T37">
        <v>6.0709999999999997</v>
      </c>
    </row>
    <row r="38" spans="1:20" x14ac:dyDescent="0.3">
      <c r="A38">
        <v>13</v>
      </c>
      <c r="B38" t="s">
        <v>0</v>
      </c>
      <c r="C38" t="s">
        <v>25</v>
      </c>
      <c r="D38" s="1">
        <v>1644</v>
      </c>
      <c r="E38">
        <v>341.7</v>
      </c>
      <c r="F38">
        <v>37.01</v>
      </c>
      <c r="G38">
        <v>9.9580000000000002</v>
      </c>
      <c r="H38">
        <v>0.499861</v>
      </c>
      <c r="I38">
        <v>214.7</v>
      </c>
      <c r="J38" s="1">
        <v>42960</v>
      </c>
      <c r="K38" s="1">
        <v>35260</v>
      </c>
      <c r="L38" s="1">
        <v>24530</v>
      </c>
      <c r="M38" s="1">
        <v>4314</v>
      </c>
      <c r="N38">
        <v>34.83</v>
      </c>
      <c r="O38">
        <v>-0.1477</v>
      </c>
      <c r="Q38">
        <v>2.5</v>
      </c>
      <c r="R38">
        <v>0.44969999999999999</v>
      </c>
      <c r="S38">
        <v>2.0910000000000002</v>
      </c>
      <c r="T38">
        <v>8.6639999999999997</v>
      </c>
    </row>
    <row r="39" spans="1:20" x14ac:dyDescent="0.3">
      <c r="A39">
        <v>14</v>
      </c>
      <c r="B39" t="s">
        <v>0</v>
      </c>
      <c r="C39" t="s">
        <v>25</v>
      </c>
      <c r="D39" s="1">
        <v>1669</v>
      </c>
      <c r="E39">
        <v>366.7</v>
      </c>
      <c r="F39">
        <v>37.01</v>
      </c>
      <c r="G39">
        <v>12.54</v>
      </c>
      <c r="H39">
        <v>0.49972100000000003</v>
      </c>
      <c r="I39">
        <v>207.2</v>
      </c>
      <c r="J39" s="1">
        <v>41470</v>
      </c>
      <c r="K39" s="1">
        <v>32860</v>
      </c>
      <c r="L39" s="1">
        <v>25300</v>
      </c>
      <c r="M39" s="1">
        <v>3308</v>
      </c>
      <c r="N39">
        <v>37.590000000000003</v>
      </c>
      <c r="O39">
        <v>-0.1477</v>
      </c>
      <c r="Q39">
        <v>2.5</v>
      </c>
      <c r="R39">
        <v>0.434</v>
      </c>
      <c r="S39">
        <v>2.089</v>
      </c>
      <c r="T39">
        <v>9.782</v>
      </c>
    </row>
    <row r="40" spans="1:20" x14ac:dyDescent="0.3">
      <c r="A40">
        <v>15</v>
      </c>
      <c r="B40" t="s">
        <v>0</v>
      </c>
      <c r="C40" t="s">
        <v>25</v>
      </c>
      <c r="D40" s="1">
        <v>1694</v>
      </c>
      <c r="E40">
        <v>391.9</v>
      </c>
      <c r="F40">
        <v>37.01</v>
      </c>
      <c r="G40">
        <v>15.78</v>
      </c>
      <c r="H40">
        <v>0.50049100000000002</v>
      </c>
      <c r="I40">
        <v>198.8</v>
      </c>
      <c r="J40" s="1">
        <v>39710</v>
      </c>
      <c r="K40" s="1">
        <v>29530</v>
      </c>
      <c r="L40" s="1">
        <v>26550</v>
      </c>
      <c r="M40" s="1">
        <v>2516</v>
      </c>
      <c r="N40">
        <v>41.95</v>
      </c>
      <c r="O40">
        <v>-0.14810000000000001</v>
      </c>
      <c r="Q40">
        <v>2.5</v>
      </c>
      <c r="R40">
        <v>0.4163</v>
      </c>
      <c r="S40">
        <v>2.0920000000000001</v>
      </c>
      <c r="T40">
        <v>11.3</v>
      </c>
    </row>
    <row r="41" spans="1:20" x14ac:dyDescent="0.3">
      <c r="A41">
        <v>16</v>
      </c>
      <c r="B41" t="s">
        <v>0</v>
      </c>
      <c r="C41" t="s">
        <v>25</v>
      </c>
      <c r="D41" s="1">
        <v>1719</v>
      </c>
      <c r="E41">
        <v>417</v>
      </c>
      <c r="F41">
        <v>37.01</v>
      </c>
      <c r="G41">
        <v>19.87</v>
      </c>
      <c r="H41">
        <v>0.49889299999999998</v>
      </c>
      <c r="I41">
        <v>192.2</v>
      </c>
      <c r="J41" s="1">
        <v>38520</v>
      </c>
      <c r="K41" s="1">
        <v>26340</v>
      </c>
      <c r="L41" s="1">
        <v>28110</v>
      </c>
      <c r="M41" s="1">
        <v>1939</v>
      </c>
      <c r="N41">
        <v>46.87</v>
      </c>
      <c r="O41">
        <v>-0.14779999999999999</v>
      </c>
      <c r="Q41">
        <v>2.5</v>
      </c>
      <c r="R41">
        <v>0.40250000000000002</v>
      </c>
      <c r="S41">
        <v>2.0920000000000001</v>
      </c>
      <c r="T41">
        <v>13.04</v>
      </c>
    </row>
    <row r="42" spans="1:20" x14ac:dyDescent="0.3">
      <c r="A42">
        <v>17</v>
      </c>
      <c r="B42" t="s">
        <v>0</v>
      </c>
      <c r="C42" t="s">
        <v>25</v>
      </c>
      <c r="D42" s="1">
        <v>1744</v>
      </c>
      <c r="E42">
        <v>442</v>
      </c>
      <c r="F42">
        <v>37.01</v>
      </c>
      <c r="G42">
        <v>25.01</v>
      </c>
      <c r="H42">
        <v>0.49908000000000002</v>
      </c>
      <c r="I42">
        <v>184.2</v>
      </c>
      <c r="J42" s="1">
        <v>36900</v>
      </c>
      <c r="K42" s="1">
        <v>23500</v>
      </c>
      <c r="L42" s="1">
        <v>28450</v>
      </c>
      <c r="M42" s="1">
        <v>1475</v>
      </c>
      <c r="N42">
        <v>50.44</v>
      </c>
      <c r="O42">
        <v>-0.14849999999999999</v>
      </c>
      <c r="Q42">
        <v>2.5</v>
      </c>
      <c r="R42">
        <v>0.38569999999999999</v>
      </c>
      <c r="S42">
        <v>2.089</v>
      </c>
      <c r="T42">
        <v>14.78</v>
      </c>
    </row>
    <row r="43" spans="1:20" x14ac:dyDescent="0.3">
      <c r="A43">
        <v>18</v>
      </c>
      <c r="B43" t="s">
        <v>0</v>
      </c>
      <c r="C43" t="s">
        <v>25</v>
      </c>
      <c r="D43" s="1">
        <v>1769</v>
      </c>
      <c r="E43">
        <v>467.2</v>
      </c>
      <c r="F43">
        <v>37.01</v>
      </c>
      <c r="G43">
        <v>31.49</v>
      </c>
      <c r="H43">
        <v>0.50451500000000005</v>
      </c>
      <c r="I43">
        <v>189.7</v>
      </c>
      <c r="J43" s="1">
        <v>37600</v>
      </c>
      <c r="K43" s="1">
        <v>19230</v>
      </c>
      <c r="L43" s="1">
        <v>32310</v>
      </c>
      <c r="M43" s="1">
        <v>1194</v>
      </c>
      <c r="N43">
        <v>59.23</v>
      </c>
      <c r="O43">
        <v>-0.1497</v>
      </c>
      <c r="Q43">
        <v>2.5</v>
      </c>
      <c r="R43">
        <v>0.39729999999999999</v>
      </c>
      <c r="S43">
        <v>2.0910000000000002</v>
      </c>
      <c r="T43">
        <v>15.79</v>
      </c>
    </row>
    <row r="44" spans="1:20" x14ac:dyDescent="0.3">
      <c r="A44">
        <v>19</v>
      </c>
      <c r="B44" t="s">
        <v>0</v>
      </c>
      <c r="C44" t="s">
        <v>25</v>
      </c>
      <c r="D44" s="1">
        <v>1794</v>
      </c>
      <c r="E44">
        <v>492.3</v>
      </c>
      <c r="F44">
        <v>37.01</v>
      </c>
      <c r="G44">
        <v>39.64</v>
      </c>
      <c r="H44">
        <v>0.50709499999999996</v>
      </c>
      <c r="I44">
        <v>203</v>
      </c>
      <c r="J44" s="1">
        <v>40040</v>
      </c>
      <c r="K44" s="1">
        <v>18480</v>
      </c>
      <c r="L44" s="1">
        <v>35520</v>
      </c>
      <c r="M44" s="1">
        <v>1010</v>
      </c>
      <c r="N44">
        <v>62.52</v>
      </c>
      <c r="O44">
        <v>-0.14960000000000001</v>
      </c>
      <c r="Q44">
        <v>2.5</v>
      </c>
      <c r="R44">
        <v>0.42520000000000002</v>
      </c>
      <c r="S44">
        <v>2.0920000000000001</v>
      </c>
      <c r="T44">
        <v>15.59</v>
      </c>
    </row>
    <row r="45" spans="1:20" x14ac:dyDescent="0.3">
      <c r="A45">
        <v>20</v>
      </c>
      <c r="B45" t="s">
        <v>0</v>
      </c>
      <c r="C45" t="s">
        <v>25</v>
      </c>
      <c r="D45" s="1">
        <v>1819</v>
      </c>
      <c r="E45">
        <v>517.29999999999995</v>
      </c>
      <c r="F45">
        <v>37.01</v>
      </c>
      <c r="G45">
        <v>49.91</v>
      </c>
      <c r="H45">
        <v>0.50348700000000002</v>
      </c>
      <c r="I45">
        <v>205.2</v>
      </c>
      <c r="J45" s="1">
        <v>40760</v>
      </c>
      <c r="K45" s="1">
        <v>14900</v>
      </c>
      <c r="L45" s="1">
        <v>37940</v>
      </c>
      <c r="M45">
        <v>816.7</v>
      </c>
      <c r="N45">
        <v>68.56</v>
      </c>
      <c r="O45">
        <v>-0.14799999999999999</v>
      </c>
      <c r="Q45">
        <v>2.5</v>
      </c>
      <c r="R45">
        <v>0.42980000000000002</v>
      </c>
      <c r="S45">
        <v>2.09</v>
      </c>
      <c r="T45">
        <v>21.27</v>
      </c>
    </row>
    <row r="46" spans="1:20" x14ac:dyDescent="0.3">
      <c r="A46">
        <v>21</v>
      </c>
      <c r="B46" t="s">
        <v>0</v>
      </c>
      <c r="C46" t="s">
        <v>25</v>
      </c>
      <c r="D46" s="1">
        <v>1844</v>
      </c>
      <c r="E46">
        <v>542.29999999999995</v>
      </c>
      <c r="F46">
        <v>37</v>
      </c>
      <c r="G46">
        <v>62.83</v>
      </c>
      <c r="H46">
        <v>0.50084499999999998</v>
      </c>
      <c r="I46">
        <v>204.2</v>
      </c>
      <c r="J46" s="1">
        <v>40780</v>
      </c>
      <c r="K46" s="1">
        <v>13180</v>
      </c>
      <c r="L46" s="1">
        <v>38590</v>
      </c>
      <c r="M46">
        <v>649.1</v>
      </c>
      <c r="N46">
        <v>71.150000000000006</v>
      </c>
      <c r="O46">
        <v>-0.1469</v>
      </c>
      <c r="Q46">
        <v>2.5</v>
      </c>
      <c r="R46">
        <v>0.42780000000000001</v>
      </c>
      <c r="S46">
        <v>2.089</v>
      </c>
      <c r="T46">
        <v>24.54</v>
      </c>
    </row>
    <row r="47" spans="1:20" x14ac:dyDescent="0.3">
      <c r="A47">
        <v>22</v>
      </c>
      <c r="B47" t="s">
        <v>0</v>
      </c>
      <c r="C47" t="s">
        <v>25</v>
      </c>
      <c r="D47" s="1">
        <v>1869</v>
      </c>
      <c r="E47">
        <v>567.4</v>
      </c>
      <c r="F47">
        <v>37</v>
      </c>
      <c r="G47">
        <v>79.099999999999994</v>
      </c>
      <c r="H47">
        <v>0.50129299999999999</v>
      </c>
      <c r="I47">
        <v>218.3</v>
      </c>
      <c r="J47" s="1">
        <v>43550</v>
      </c>
      <c r="K47" s="1">
        <v>9175</v>
      </c>
      <c r="L47" s="1">
        <v>42580</v>
      </c>
      <c r="M47">
        <v>550.6</v>
      </c>
      <c r="N47">
        <v>77.84</v>
      </c>
      <c r="O47">
        <v>-0.14610000000000001</v>
      </c>
      <c r="Q47">
        <v>2.5</v>
      </c>
      <c r="R47">
        <v>0.45729999999999998</v>
      </c>
      <c r="S47">
        <v>2.089</v>
      </c>
      <c r="T47">
        <v>28.02</v>
      </c>
    </row>
    <row r="48" spans="1:20" x14ac:dyDescent="0.3">
      <c r="A48">
        <v>23</v>
      </c>
      <c r="B48" t="s">
        <v>0</v>
      </c>
      <c r="C48" t="s">
        <v>25</v>
      </c>
      <c r="D48" s="1">
        <v>1894</v>
      </c>
      <c r="E48">
        <v>592.4</v>
      </c>
      <c r="F48">
        <v>37</v>
      </c>
      <c r="G48">
        <v>99.58</v>
      </c>
      <c r="H48">
        <v>0.50091200000000002</v>
      </c>
      <c r="I48">
        <v>227.8</v>
      </c>
      <c r="J48" s="1">
        <v>45470</v>
      </c>
      <c r="K48" s="1">
        <v>11190</v>
      </c>
      <c r="L48" s="1">
        <v>44080</v>
      </c>
      <c r="M48">
        <v>456.7</v>
      </c>
      <c r="N48">
        <v>75.760000000000005</v>
      </c>
      <c r="O48">
        <v>-0.1479</v>
      </c>
      <c r="Q48">
        <v>2.5</v>
      </c>
      <c r="R48">
        <v>0.47710000000000002</v>
      </c>
      <c r="S48">
        <v>2.0910000000000002</v>
      </c>
      <c r="T48">
        <v>21.18</v>
      </c>
    </row>
    <row r="49" spans="1:20" x14ac:dyDescent="0.3">
      <c r="A49">
        <v>24</v>
      </c>
      <c r="B49" t="s">
        <v>0</v>
      </c>
      <c r="C49" t="s">
        <v>25</v>
      </c>
      <c r="D49" s="1">
        <v>1919</v>
      </c>
      <c r="E49">
        <v>617.5</v>
      </c>
      <c r="F49">
        <v>37</v>
      </c>
      <c r="G49">
        <v>100</v>
      </c>
      <c r="H49">
        <v>0.49981300000000001</v>
      </c>
      <c r="I49">
        <v>233</v>
      </c>
      <c r="J49" s="1">
        <v>46620</v>
      </c>
      <c r="K49" s="1">
        <v>11130</v>
      </c>
      <c r="L49" s="1">
        <v>45270</v>
      </c>
      <c r="M49">
        <v>466.2</v>
      </c>
      <c r="N49">
        <v>76.19</v>
      </c>
      <c r="O49">
        <v>-0.15010000000000001</v>
      </c>
      <c r="Q49">
        <v>2.5</v>
      </c>
      <c r="R49">
        <v>0.48799999999999999</v>
      </c>
      <c r="S49">
        <v>2.089</v>
      </c>
      <c r="T49">
        <v>18.399999999999999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5"/>
  <sheetViews>
    <sheetView topLeftCell="A17" workbookViewId="0">
      <selection sqref="A1:XFD1"/>
    </sheetView>
  </sheetViews>
  <sheetFormatPr defaultColWidth="7.109375" defaultRowHeight="14.4" x14ac:dyDescent="0.3"/>
  <sheetData>
    <row r="1" spans="1:21" x14ac:dyDescent="0.3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  <c r="O1" t="s">
        <v>16</v>
      </c>
      <c r="P1" t="s">
        <v>17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3">
      <c r="A2">
        <v>1</v>
      </c>
      <c r="B2" t="s">
        <v>0</v>
      </c>
      <c r="C2" t="s">
        <v>24</v>
      </c>
      <c r="D2">
        <v>360.3</v>
      </c>
      <c r="E2">
        <v>30</v>
      </c>
      <c r="F2">
        <v>25.01</v>
      </c>
      <c r="G2">
        <v>0.62829999999999997</v>
      </c>
      <c r="H2">
        <v>0.52806600000000004</v>
      </c>
      <c r="I2">
        <v>8.8360000000000003</v>
      </c>
      <c r="J2" s="1">
        <v>1673</v>
      </c>
      <c r="K2" s="1">
        <v>1430</v>
      </c>
      <c r="L2">
        <v>868</v>
      </c>
      <c r="M2" s="1">
        <v>2663</v>
      </c>
      <c r="N2">
        <v>31.25</v>
      </c>
      <c r="O2">
        <v>0.1769</v>
      </c>
      <c r="Q2">
        <v>2.5</v>
      </c>
      <c r="R2">
        <v>1.8509999999999999E-2</v>
      </c>
      <c r="S2">
        <v>2.085</v>
      </c>
      <c r="T2">
        <v>13</v>
      </c>
    </row>
    <row r="3" spans="1:21" x14ac:dyDescent="0.3">
      <c r="A3">
        <v>2</v>
      </c>
      <c r="B3" t="s">
        <v>0</v>
      </c>
      <c r="C3" t="s">
        <v>24</v>
      </c>
      <c r="D3">
        <v>388.3</v>
      </c>
      <c r="E3">
        <v>57.96</v>
      </c>
      <c r="F3">
        <v>25</v>
      </c>
      <c r="G3">
        <v>0.79100000000000004</v>
      </c>
      <c r="H3">
        <v>0.51245700000000005</v>
      </c>
      <c r="I3">
        <v>8.0210000000000008</v>
      </c>
      <c r="J3" s="1">
        <v>1565</v>
      </c>
      <c r="K3" s="1">
        <v>1302</v>
      </c>
      <c r="L3">
        <v>869</v>
      </c>
      <c r="M3" s="1">
        <v>1979</v>
      </c>
      <c r="N3">
        <v>33.729999999999997</v>
      </c>
      <c r="O3">
        <v>0.17419999999999999</v>
      </c>
      <c r="Q3">
        <v>2.5</v>
      </c>
      <c r="R3">
        <v>1.6799999999999999E-2</v>
      </c>
      <c r="S3">
        <v>2.085</v>
      </c>
      <c r="T3">
        <v>21.65</v>
      </c>
    </row>
    <row r="4" spans="1:21" x14ac:dyDescent="0.3">
      <c r="A4">
        <v>3</v>
      </c>
      <c r="B4" t="s">
        <v>0</v>
      </c>
      <c r="C4" t="s">
        <v>24</v>
      </c>
      <c r="D4">
        <v>414.6</v>
      </c>
      <c r="E4">
        <v>84.28</v>
      </c>
      <c r="F4">
        <v>25</v>
      </c>
      <c r="G4">
        <v>0.99580000000000002</v>
      </c>
      <c r="H4">
        <v>0.51984600000000003</v>
      </c>
      <c r="I4">
        <v>8.7129999999999992</v>
      </c>
      <c r="J4" s="1">
        <v>1676</v>
      </c>
      <c r="K4" s="1">
        <v>1401</v>
      </c>
      <c r="L4">
        <v>920.5</v>
      </c>
      <c r="M4" s="1">
        <v>1683</v>
      </c>
      <c r="N4">
        <v>33.31</v>
      </c>
      <c r="O4">
        <v>0.17399999999999999</v>
      </c>
      <c r="Q4">
        <v>2.5</v>
      </c>
      <c r="R4">
        <v>1.8249999999999999E-2</v>
      </c>
      <c r="S4">
        <v>2.0840000000000001</v>
      </c>
      <c r="T4">
        <v>17.399999999999999</v>
      </c>
    </row>
    <row r="5" spans="1:21" x14ac:dyDescent="0.3">
      <c r="A5">
        <v>4</v>
      </c>
      <c r="B5" t="s">
        <v>0</v>
      </c>
      <c r="C5" t="s">
        <v>24</v>
      </c>
      <c r="D5">
        <v>439.6</v>
      </c>
      <c r="E5">
        <v>109.3</v>
      </c>
      <c r="F5">
        <v>25</v>
      </c>
      <c r="G5">
        <v>1.254</v>
      </c>
      <c r="H5">
        <v>0.50327699999999997</v>
      </c>
      <c r="I5">
        <v>8.7460000000000004</v>
      </c>
      <c r="J5" s="1">
        <v>1738</v>
      </c>
      <c r="K5" s="1">
        <v>1338</v>
      </c>
      <c r="L5" s="1">
        <v>1109</v>
      </c>
      <c r="M5" s="1">
        <v>1386</v>
      </c>
      <c r="N5">
        <v>39.64</v>
      </c>
      <c r="O5">
        <v>0.17219999999999999</v>
      </c>
      <c r="Q5">
        <v>2.5</v>
      </c>
      <c r="R5">
        <v>1.8319999999999999E-2</v>
      </c>
      <c r="S5">
        <v>2.0840000000000001</v>
      </c>
      <c r="T5">
        <v>21.28</v>
      </c>
    </row>
    <row r="6" spans="1:21" x14ac:dyDescent="0.3">
      <c r="A6">
        <v>5</v>
      </c>
      <c r="B6" t="s">
        <v>0</v>
      </c>
      <c r="C6" t="s">
        <v>24</v>
      </c>
      <c r="D6">
        <v>467.6</v>
      </c>
      <c r="E6">
        <v>137.30000000000001</v>
      </c>
      <c r="F6">
        <v>25</v>
      </c>
      <c r="G6">
        <v>1.5780000000000001</v>
      </c>
      <c r="H6">
        <v>0.499612</v>
      </c>
      <c r="I6">
        <v>8.0920000000000005</v>
      </c>
      <c r="J6" s="1">
        <v>1620</v>
      </c>
      <c r="K6" s="1">
        <v>1282</v>
      </c>
      <c r="L6">
        <v>989.5</v>
      </c>
      <c r="M6" s="1">
        <v>1026</v>
      </c>
      <c r="N6">
        <v>37.659999999999997</v>
      </c>
      <c r="O6">
        <v>0.17150000000000001</v>
      </c>
      <c r="Q6">
        <v>2.5</v>
      </c>
      <c r="R6">
        <v>1.695E-2</v>
      </c>
      <c r="S6">
        <v>2.0840000000000001</v>
      </c>
      <c r="T6">
        <v>23.24</v>
      </c>
    </row>
    <row r="7" spans="1:21" x14ac:dyDescent="0.3">
      <c r="A7">
        <v>6</v>
      </c>
      <c r="B7" t="s">
        <v>0</v>
      </c>
      <c r="C7" t="s">
        <v>24</v>
      </c>
      <c r="D7">
        <v>493.9</v>
      </c>
      <c r="E7">
        <v>163.6</v>
      </c>
      <c r="F7">
        <v>25</v>
      </c>
      <c r="G7">
        <v>1.9870000000000001</v>
      </c>
      <c r="H7">
        <v>0.50048499999999996</v>
      </c>
      <c r="I7">
        <v>7.7060000000000004</v>
      </c>
      <c r="J7" s="1">
        <v>1540</v>
      </c>
      <c r="K7" s="1">
        <v>1245</v>
      </c>
      <c r="L7">
        <v>905.3</v>
      </c>
      <c r="M7">
        <v>774.9</v>
      </c>
      <c r="N7">
        <v>36.01</v>
      </c>
      <c r="O7">
        <v>0.17080000000000001</v>
      </c>
      <c r="Q7">
        <v>2.5</v>
      </c>
      <c r="R7">
        <v>1.6140000000000002E-2</v>
      </c>
      <c r="S7">
        <v>2.0859999999999999</v>
      </c>
      <c r="T7">
        <v>15.85</v>
      </c>
    </row>
    <row r="8" spans="1:21" x14ac:dyDescent="0.3">
      <c r="A8">
        <v>7</v>
      </c>
      <c r="B8" t="s">
        <v>0</v>
      </c>
      <c r="C8" t="s">
        <v>24</v>
      </c>
      <c r="D8">
        <v>519</v>
      </c>
      <c r="E8">
        <v>188.6</v>
      </c>
      <c r="F8">
        <v>25</v>
      </c>
      <c r="G8">
        <v>2.5009999999999999</v>
      </c>
      <c r="H8">
        <v>0.49903900000000001</v>
      </c>
      <c r="I8">
        <v>8.1080000000000005</v>
      </c>
      <c r="J8" s="1">
        <v>1625</v>
      </c>
      <c r="K8" s="1">
        <v>1283</v>
      </c>
      <c r="L8">
        <v>996.6</v>
      </c>
      <c r="M8">
        <v>649.5</v>
      </c>
      <c r="N8">
        <v>37.840000000000003</v>
      </c>
      <c r="O8">
        <v>0.1696</v>
      </c>
      <c r="Q8">
        <v>2.5</v>
      </c>
      <c r="R8">
        <v>1.6979999999999999E-2</v>
      </c>
      <c r="S8">
        <v>2.085</v>
      </c>
      <c r="T8">
        <v>20.45</v>
      </c>
    </row>
    <row r="9" spans="1:21" x14ac:dyDescent="0.3">
      <c r="A9">
        <v>8</v>
      </c>
      <c r="B9" t="s">
        <v>0</v>
      </c>
      <c r="C9" t="s">
        <v>24</v>
      </c>
      <c r="D9">
        <v>545</v>
      </c>
      <c r="E9">
        <v>214.6</v>
      </c>
      <c r="F9">
        <v>25</v>
      </c>
      <c r="G9">
        <v>3.149</v>
      </c>
      <c r="H9">
        <v>0.49982399999999999</v>
      </c>
      <c r="I9">
        <v>8.6159999999999997</v>
      </c>
      <c r="J9" s="1">
        <v>1724</v>
      </c>
      <c r="K9" s="1">
        <v>1396</v>
      </c>
      <c r="L9" s="1">
        <v>1012</v>
      </c>
      <c r="M9">
        <v>547.4</v>
      </c>
      <c r="N9">
        <v>35.93</v>
      </c>
      <c r="O9">
        <v>0.16800000000000001</v>
      </c>
      <c r="Q9">
        <v>2.5</v>
      </c>
      <c r="R9">
        <v>1.804E-2</v>
      </c>
      <c r="S9">
        <v>2.085</v>
      </c>
      <c r="T9">
        <v>20.64</v>
      </c>
    </row>
    <row r="10" spans="1:21" x14ac:dyDescent="0.3">
      <c r="A10">
        <v>9</v>
      </c>
      <c r="B10" t="s">
        <v>0</v>
      </c>
      <c r="C10" t="s">
        <v>24</v>
      </c>
      <c r="D10">
        <v>571.29999999999995</v>
      </c>
      <c r="E10">
        <v>241</v>
      </c>
      <c r="F10">
        <v>25</v>
      </c>
      <c r="G10">
        <v>3.964</v>
      </c>
      <c r="H10">
        <v>0.49984200000000001</v>
      </c>
      <c r="I10">
        <v>9.11</v>
      </c>
      <c r="J10" s="1">
        <v>1823</v>
      </c>
      <c r="K10" s="1">
        <v>1477</v>
      </c>
      <c r="L10" s="1">
        <v>1069</v>
      </c>
      <c r="M10">
        <v>459.8</v>
      </c>
      <c r="N10">
        <v>35.89</v>
      </c>
      <c r="O10">
        <v>0.16869999999999999</v>
      </c>
      <c r="Q10">
        <v>2.5</v>
      </c>
      <c r="R10">
        <v>1.908E-2</v>
      </c>
      <c r="S10">
        <v>2.085</v>
      </c>
      <c r="T10">
        <v>19.739999999999998</v>
      </c>
    </row>
    <row r="11" spans="1:21" x14ac:dyDescent="0.3">
      <c r="A11">
        <v>10</v>
      </c>
      <c r="B11" t="s">
        <v>0</v>
      </c>
      <c r="C11" t="s">
        <v>24</v>
      </c>
      <c r="D11">
        <v>596.4</v>
      </c>
      <c r="E11">
        <v>266.10000000000002</v>
      </c>
      <c r="F11">
        <v>25</v>
      </c>
      <c r="G11">
        <v>4.9909999999999997</v>
      </c>
      <c r="H11">
        <v>0.49947599999999998</v>
      </c>
      <c r="I11">
        <v>9.4760000000000009</v>
      </c>
      <c r="J11" s="1">
        <v>1897</v>
      </c>
      <c r="K11" s="1">
        <v>1551</v>
      </c>
      <c r="L11" s="1">
        <v>1092</v>
      </c>
      <c r="M11">
        <v>380.1</v>
      </c>
      <c r="N11">
        <v>35.14</v>
      </c>
      <c r="O11">
        <v>0.1671</v>
      </c>
      <c r="Q11">
        <v>2.5</v>
      </c>
      <c r="R11">
        <v>1.985E-2</v>
      </c>
      <c r="S11">
        <v>2.0859999999999999</v>
      </c>
      <c r="T11">
        <v>20.28</v>
      </c>
    </row>
    <row r="12" spans="1:21" x14ac:dyDescent="0.3">
      <c r="A12">
        <v>11</v>
      </c>
      <c r="B12" t="s">
        <v>0</v>
      </c>
      <c r="C12" t="s">
        <v>24</v>
      </c>
      <c r="D12">
        <v>621.4</v>
      </c>
      <c r="E12">
        <v>291.10000000000002</v>
      </c>
      <c r="F12">
        <v>25</v>
      </c>
      <c r="G12">
        <v>6.2830000000000004</v>
      </c>
      <c r="H12">
        <v>0.50018499999999999</v>
      </c>
      <c r="I12">
        <v>8.4809999999999999</v>
      </c>
      <c r="J12" s="1">
        <v>1696</v>
      </c>
      <c r="K12" s="1">
        <v>1373</v>
      </c>
      <c r="L12">
        <v>994.5</v>
      </c>
      <c r="M12">
        <v>269.89999999999998</v>
      </c>
      <c r="N12">
        <v>35.909999999999997</v>
      </c>
      <c r="O12">
        <v>0.1666</v>
      </c>
      <c r="Q12">
        <v>2.5</v>
      </c>
      <c r="R12">
        <v>1.7760000000000001E-2</v>
      </c>
      <c r="S12">
        <v>2.0859999999999999</v>
      </c>
      <c r="T12">
        <v>16.2</v>
      </c>
    </row>
    <row r="13" spans="1:21" x14ac:dyDescent="0.3">
      <c r="A13">
        <v>12</v>
      </c>
      <c r="B13" t="s">
        <v>0</v>
      </c>
      <c r="C13" t="s">
        <v>24</v>
      </c>
      <c r="D13">
        <v>646.9</v>
      </c>
      <c r="E13">
        <v>316.60000000000002</v>
      </c>
      <c r="F13">
        <v>25</v>
      </c>
      <c r="G13">
        <v>7.91</v>
      </c>
      <c r="H13">
        <v>0.50026599999999999</v>
      </c>
      <c r="I13">
        <v>8.85</v>
      </c>
      <c r="J13" s="1">
        <v>1769</v>
      </c>
      <c r="K13" s="1">
        <v>1433</v>
      </c>
      <c r="L13" s="1">
        <v>1038</v>
      </c>
      <c r="M13">
        <v>223.6</v>
      </c>
      <c r="N13">
        <v>35.92</v>
      </c>
      <c r="O13">
        <v>0.1668</v>
      </c>
      <c r="Q13">
        <v>2.5</v>
      </c>
      <c r="R13">
        <v>1.8540000000000001E-2</v>
      </c>
      <c r="S13">
        <v>2.085</v>
      </c>
      <c r="T13">
        <v>21.07</v>
      </c>
    </row>
    <row r="14" spans="1:21" x14ac:dyDescent="0.3">
      <c r="A14">
        <v>13</v>
      </c>
      <c r="B14" t="s">
        <v>0</v>
      </c>
      <c r="C14" t="s">
        <v>24</v>
      </c>
      <c r="D14">
        <v>672</v>
      </c>
      <c r="E14">
        <v>341.7</v>
      </c>
      <c r="F14">
        <v>25</v>
      </c>
      <c r="G14">
        <v>9.9580000000000002</v>
      </c>
      <c r="H14">
        <v>0.499919</v>
      </c>
      <c r="I14">
        <v>9.5039999999999996</v>
      </c>
      <c r="J14" s="1">
        <v>1901</v>
      </c>
      <c r="K14" s="1">
        <v>1542</v>
      </c>
      <c r="L14" s="1">
        <v>1112</v>
      </c>
      <c r="M14">
        <v>190.9</v>
      </c>
      <c r="N14">
        <v>35.799999999999997</v>
      </c>
      <c r="O14">
        <v>0.16400000000000001</v>
      </c>
      <c r="Q14">
        <v>2.5</v>
      </c>
      <c r="R14">
        <v>1.9910000000000001E-2</v>
      </c>
      <c r="S14">
        <v>2.0870000000000002</v>
      </c>
      <c r="T14">
        <v>25.69</v>
      </c>
    </row>
    <row r="15" spans="1:21" x14ac:dyDescent="0.3">
      <c r="A15">
        <v>14</v>
      </c>
      <c r="B15" t="s">
        <v>0</v>
      </c>
      <c r="C15" t="s">
        <v>24</v>
      </c>
      <c r="D15">
        <v>697</v>
      </c>
      <c r="E15">
        <v>366.7</v>
      </c>
      <c r="F15">
        <v>25</v>
      </c>
      <c r="G15">
        <v>12.54</v>
      </c>
      <c r="H15">
        <v>0.50004899999999997</v>
      </c>
      <c r="I15">
        <v>9.9789999999999992</v>
      </c>
      <c r="J15" s="1">
        <v>1996</v>
      </c>
      <c r="K15" s="1">
        <v>1641</v>
      </c>
      <c r="L15" s="1">
        <v>1136</v>
      </c>
      <c r="M15">
        <v>159.19999999999999</v>
      </c>
      <c r="N15">
        <v>34.700000000000003</v>
      </c>
      <c r="O15">
        <v>0.1638</v>
      </c>
      <c r="Q15">
        <v>2.5</v>
      </c>
      <c r="R15">
        <v>2.0899999999999998E-2</v>
      </c>
      <c r="S15">
        <v>2.0870000000000002</v>
      </c>
      <c r="T15">
        <v>30.32</v>
      </c>
    </row>
    <row r="16" spans="1:21" x14ac:dyDescent="0.3">
      <c r="A16">
        <v>15</v>
      </c>
      <c r="B16" t="s">
        <v>0</v>
      </c>
      <c r="C16" t="s">
        <v>24</v>
      </c>
      <c r="D16">
        <v>722.2</v>
      </c>
      <c r="E16">
        <v>391.9</v>
      </c>
      <c r="F16">
        <v>25</v>
      </c>
      <c r="G16">
        <v>15.78</v>
      </c>
      <c r="H16">
        <v>0.50011700000000003</v>
      </c>
      <c r="I16">
        <v>9.9060000000000006</v>
      </c>
      <c r="J16" s="1">
        <v>1981</v>
      </c>
      <c r="K16" s="1">
        <v>1648</v>
      </c>
      <c r="L16" s="1">
        <v>1099</v>
      </c>
      <c r="M16">
        <v>125.5</v>
      </c>
      <c r="N16">
        <v>33.700000000000003</v>
      </c>
      <c r="O16">
        <v>0.16400000000000001</v>
      </c>
      <c r="Q16">
        <v>2.5</v>
      </c>
      <c r="R16">
        <v>2.0750000000000001E-2</v>
      </c>
      <c r="S16">
        <v>2.0870000000000002</v>
      </c>
      <c r="T16">
        <v>39.78</v>
      </c>
    </row>
    <row r="17" spans="1:20" x14ac:dyDescent="0.3">
      <c r="A17">
        <v>16</v>
      </c>
      <c r="B17" t="s">
        <v>0</v>
      </c>
      <c r="C17" t="s">
        <v>24</v>
      </c>
      <c r="D17">
        <v>747.3</v>
      </c>
      <c r="E17">
        <v>417</v>
      </c>
      <c r="F17">
        <v>25</v>
      </c>
      <c r="G17">
        <v>19.87</v>
      </c>
      <c r="H17">
        <v>0.50002400000000002</v>
      </c>
      <c r="I17">
        <v>9.5969999999999995</v>
      </c>
      <c r="J17" s="1">
        <v>1919</v>
      </c>
      <c r="K17" s="1">
        <v>1599</v>
      </c>
      <c r="L17" s="1">
        <v>1061</v>
      </c>
      <c r="M17">
        <v>96.6</v>
      </c>
      <c r="N17">
        <v>33.57</v>
      </c>
      <c r="O17">
        <v>0.16320000000000001</v>
      </c>
      <c r="Q17">
        <v>2.5</v>
      </c>
      <c r="R17">
        <v>2.01E-2</v>
      </c>
      <c r="S17">
        <v>2.085</v>
      </c>
      <c r="T17">
        <v>62.57</v>
      </c>
    </row>
    <row r="18" spans="1:20" x14ac:dyDescent="0.3">
      <c r="A18">
        <v>17</v>
      </c>
      <c r="B18" t="s">
        <v>0</v>
      </c>
      <c r="C18" t="s">
        <v>24</v>
      </c>
      <c r="D18">
        <v>772.3</v>
      </c>
      <c r="E18">
        <v>442</v>
      </c>
      <c r="F18">
        <v>25</v>
      </c>
      <c r="G18">
        <v>25.01</v>
      </c>
      <c r="H18">
        <v>0.50012299999999998</v>
      </c>
      <c r="I18">
        <v>9.4659999999999993</v>
      </c>
      <c r="J18" s="1">
        <v>1893</v>
      </c>
      <c r="K18" s="1">
        <v>1543</v>
      </c>
      <c r="L18" s="1">
        <v>1096</v>
      </c>
      <c r="M18">
        <v>75.67</v>
      </c>
      <c r="N18">
        <v>35.369999999999997</v>
      </c>
      <c r="O18">
        <v>0.16239999999999999</v>
      </c>
      <c r="Q18">
        <v>2.5</v>
      </c>
      <c r="R18">
        <v>1.9820000000000001E-2</v>
      </c>
      <c r="S18">
        <v>2.0870000000000002</v>
      </c>
      <c r="T18">
        <v>91.24</v>
      </c>
    </row>
    <row r="19" spans="1:20" x14ac:dyDescent="0.3">
      <c r="A19">
        <v>18</v>
      </c>
      <c r="B19" t="s">
        <v>0</v>
      </c>
      <c r="C19" t="s">
        <v>24</v>
      </c>
      <c r="D19">
        <v>797.5</v>
      </c>
      <c r="E19">
        <v>467.2</v>
      </c>
      <c r="F19">
        <v>25</v>
      </c>
      <c r="G19">
        <v>31.49</v>
      </c>
      <c r="H19">
        <v>0.50001099999999998</v>
      </c>
      <c r="I19">
        <v>10.36</v>
      </c>
      <c r="J19" s="1">
        <v>2073</v>
      </c>
      <c r="K19" s="1">
        <v>1621</v>
      </c>
      <c r="L19" s="1">
        <v>1291</v>
      </c>
      <c r="M19">
        <v>65.819999999999993</v>
      </c>
      <c r="N19">
        <v>38.54</v>
      </c>
      <c r="O19">
        <v>0.16200000000000001</v>
      </c>
      <c r="Q19">
        <v>2.5</v>
      </c>
      <c r="R19">
        <v>2.1700000000000001E-2</v>
      </c>
      <c r="S19">
        <v>2.0870000000000002</v>
      </c>
      <c r="T19">
        <v>84.72</v>
      </c>
    </row>
    <row r="20" spans="1:20" x14ac:dyDescent="0.3">
      <c r="A20">
        <v>19</v>
      </c>
      <c r="B20" t="s">
        <v>0</v>
      </c>
      <c r="C20" t="s">
        <v>24</v>
      </c>
      <c r="D20">
        <v>822.6</v>
      </c>
      <c r="E20">
        <v>492.3</v>
      </c>
      <c r="F20">
        <v>25</v>
      </c>
      <c r="G20">
        <v>39.64</v>
      </c>
      <c r="H20">
        <v>0.499948</v>
      </c>
      <c r="I20">
        <v>10.81</v>
      </c>
      <c r="J20" s="1">
        <v>2162</v>
      </c>
      <c r="K20" s="1">
        <v>1631</v>
      </c>
      <c r="L20" s="1">
        <v>1419</v>
      </c>
      <c r="M20">
        <v>54.54</v>
      </c>
      <c r="N20">
        <v>41.04</v>
      </c>
      <c r="O20">
        <v>0.16109999999999999</v>
      </c>
      <c r="Q20">
        <v>2.5</v>
      </c>
      <c r="R20">
        <v>2.264E-2</v>
      </c>
      <c r="S20">
        <v>2.0870000000000002</v>
      </c>
      <c r="T20">
        <v>68.819999999999993</v>
      </c>
    </row>
    <row r="21" spans="1:20" x14ac:dyDescent="0.3">
      <c r="A21">
        <v>20</v>
      </c>
      <c r="B21" t="s">
        <v>0</v>
      </c>
      <c r="C21" t="s">
        <v>24</v>
      </c>
      <c r="D21">
        <v>847.7</v>
      </c>
      <c r="E21">
        <v>517.29999999999995</v>
      </c>
      <c r="F21">
        <v>25</v>
      </c>
      <c r="G21">
        <v>49.91</v>
      </c>
      <c r="H21">
        <v>0.499892</v>
      </c>
      <c r="I21">
        <v>10.94</v>
      </c>
      <c r="J21" s="1">
        <v>2188</v>
      </c>
      <c r="K21" s="1">
        <v>1645</v>
      </c>
      <c r="L21" s="1">
        <v>1442</v>
      </c>
      <c r="M21">
        <v>43.84</v>
      </c>
      <c r="N21">
        <v>41.25</v>
      </c>
      <c r="O21">
        <v>0.15959999999999999</v>
      </c>
      <c r="Q21">
        <v>2.5</v>
      </c>
      <c r="R21">
        <v>2.291E-2</v>
      </c>
      <c r="S21">
        <v>2.0870000000000002</v>
      </c>
      <c r="T21">
        <v>37.86</v>
      </c>
    </row>
    <row r="22" spans="1:20" x14ac:dyDescent="0.3">
      <c r="A22">
        <v>1</v>
      </c>
      <c r="B22" t="s">
        <v>0</v>
      </c>
      <c r="C22" t="s">
        <v>25</v>
      </c>
      <c r="D22">
        <v>384.1</v>
      </c>
      <c r="E22">
        <v>30</v>
      </c>
      <c r="F22">
        <v>37.17</v>
      </c>
      <c r="G22">
        <v>0.62829999999999997</v>
      </c>
      <c r="H22">
        <v>0.53949400000000003</v>
      </c>
      <c r="I22">
        <v>199.1</v>
      </c>
      <c r="J22" s="1">
        <v>36900</v>
      </c>
      <c r="K22" s="1">
        <v>31450</v>
      </c>
      <c r="L22" s="1">
        <v>19310</v>
      </c>
      <c r="M22" s="1">
        <v>58730</v>
      </c>
      <c r="N22">
        <v>31.54</v>
      </c>
      <c r="O22">
        <v>7.7369999999999994E-2</v>
      </c>
      <c r="Q22">
        <v>2.5</v>
      </c>
      <c r="R22">
        <v>0.41699999999999998</v>
      </c>
      <c r="S22">
        <v>2.085</v>
      </c>
      <c r="T22">
        <v>60.62</v>
      </c>
    </row>
    <row r="23" spans="1:20" x14ac:dyDescent="0.3">
      <c r="A23">
        <v>2</v>
      </c>
      <c r="B23" t="s">
        <v>0</v>
      </c>
      <c r="C23" t="s">
        <v>25</v>
      </c>
      <c r="D23">
        <v>412.1</v>
      </c>
      <c r="E23">
        <v>57.95</v>
      </c>
      <c r="F23">
        <v>37.119999999999997</v>
      </c>
      <c r="G23">
        <v>0.79100000000000004</v>
      </c>
      <c r="H23">
        <v>0.471636</v>
      </c>
      <c r="I23">
        <v>157.80000000000001</v>
      </c>
      <c r="J23" s="1">
        <v>33450</v>
      </c>
      <c r="K23" s="1">
        <v>27150</v>
      </c>
      <c r="L23" s="1">
        <v>19540</v>
      </c>
      <c r="M23" s="1">
        <v>42290</v>
      </c>
      <c r="N23">
        <v>35.75</v>
      </c>
      <c r="O23">
        <v>8.9480000000000004E-2</v>
      </c>
      <c r="Q23">
        <v>2.5</v>
      </c>
      <c r="R23">
        <v>0.33040000000000003</v>
      </c>
      <c r="S23">
        <v>2.0859999999999999</v>
      </c>
      <c r="T23">
        <v>47.65</v>
      </c>
    </row>
    <row r="24" spans="1:20" x14ac:dyDescent="0.3">
      <c r="A24">
        <v>3</v>
      </c>
      <c r="B24" t="s">
        <v>0</v>
      </c>
      <c r="C24" t="s">
        <v>25</v>
      </c>
      <c r="D24">
        <v>438.4</v>
      </c>
      <c r="E24">
        <v>84.27</v>
      </c>
      <c r="F24">
        <v>37.090000000000003</v>
      </c>
      <c r="G24">
        <v>0.99580000000000002</v>
      </c>
      <c r="H24">
        <v>0.533466</v>
      </c>
      <c r="I24">
        <v>266.10000000000002</v>
      </c>
      <c r="J24" s="1">
        <v>49870</v>
      </c>
      <c r="K24" s="1">
        <v>30570</v>
      </c>
      <c r="L24" s="1">
        <v>39400</v>
      </c>
      <c r="M24" s="1">
        <v>50080</v>
      </c>
      <c r="N24">
        <v>52.19</v>
      </c>
      <c r="O24">
        <v>8.9319999999999997E-2</v>
      </c>
      <c r="Q24">
        <v>2.5</v>
      </c>
      <c r="R24">
        <v>0.55720000000000003</v>
      </c>
      <c r="S24">
        <v>2.0840000000000001</v>
      </c>
      <c r="T24">
        <v>30.07</v>
      </c>
    </row>
    <row r="25" spans="1:20" x14ac:dyDescent="0.3">
      <c r="A25">
        <v>4</v>
      </c>
      <c r="B25" t="s">
        <v>0</v>
      </c>
      <c r="C25" t="s">
        <v>25</v>
      </c>
      <c r="D25">
        <v>463.4</v>
      </c>
      <c r="E25">
        <v>109.3</v>
      </c>
      <c r="F25">
        <v>37.06</v>
      </c>
      <c r="G25">
        <v>1.254</v>
      </c>
      <c r="H25">
        <v>0.51113399999999998</v>
      </c>
      <c r="I25">
        <v>285.8</v>
      </c>
      <c r="J25" s="1">
        <v>55920</v>
      </c>
      <c r="K25" s="1">
        <v>40020</v>
      </c>
      <c r="L25" s="1">
        <v>39060</v>
      </c>
      <c r="M25" s="1">
        <v>44610</v>
      </c>
      <c r="N25">
        <v>44.31</v>
      </c>
      <c r="O25">
        <v>7.3980000000000004E-2</v>
      </c>
      <c r="Q25">
        <v>2.5</v>
      </c>
      <c r="R25">
        <v>0.59860000000000002</v>
      </c>
      <c r="S25">
        <v>2.0840000000000001</v>
      </c>
      <c r="T25">
        <v>17.43</v>
      </c>
    </row>
    <row r="26" spans="1:20" x14ac:dyDescent="0.3">
      <c r="A26">
        <v>5</v>
      </c>
      <c r="B26" t="s">
        <v>0</v>
      </c>
      <c r="C26" t="s">
        <v>25</v>
      </c>
      <c r="D26">
        <v>491.4</v>
      </c>
      <c r="E26">
        <v>137.30000000000001</v>
      </c>
      <c r="F26">
        <v>37.04</v>
      </c>
      <c r="G26">
        <v>1.5780000000000001</v>
      </c>
      <c r="H26">
        <v>0.47791299999999998</v>
      </c>
      <c r="I26">
        <v>274.89999999999998</v>
      </c>
      <c r="J26" s="1">
        <v>57520</v>
      </c>
      <c r="K26" s="1">
        <v>45430</v>
      </c>
      <c r="L26" s="1">
        <v>35280</v>
      </c>
      <c r="M26" s="1">
        <v>36450</v>
      </c>
      <c r="N26">
        <v>37.83</v>
      </c>
      <c r="O26">
        <v>7.1010000000000004E-2</v>
      </c>
      <c r="Q26">
        <v>2.5</v>
      </c>
      <c r="R26">
        <v>0.57579999999999998</v>
      </c>
      <c r="S26">
        <v>2.0840000000000001</v>
      </c>
      <c r="T26">
        <v>29.44</v>
      </c>
    </row>
    <row r="27" spans="1:20" x14ac:dyDescent="0.3">
      <c r="A27">
        <v>6</v>
      </c>
      <c r="B27" t="s">
        <v>0</v>
      </c>
      <c r="C27" t="s">
        <v>25</v>
      </c>
      <c r="D27">
        <v>517.70000000000005</v>
      </c>
      <c r="E27">
        <v>163.6</v>
      </c>
      <c r="F27">
        <v>37.03</v>
      </c>
      <c r="G27">
        <v>1.9870000000000001</v>
      </c>
      <c r="H27">
        <v>0.49950099999999997</v>
      </c>
      <c r="I27">
        <v>310.39999999999998</v>
      </c>
      <c r="J27" s="1">
        <v>62150</v>
      </c>
      <c r="K27" s="1">
        <v>43300</v>
      </c>
      <c r="L27" s="1">
        <v>44580</v>
      </c>
      <c r="M27" s="1">
        <v>31280</v>
      </c>
      <c r="N27">
        <v>45.84</v>
      </c>
      <c r="O27">
        <v>7.8439999999999996E-2</v>
      </c>
      <c r="Q27">
        <v>2.5</v>
      </c>
      <c r="R27">
        <v>0.65010000000000001</v>
      </c>
      <c r="S27">
        <v>2.085</v>
      </c>
      <c r="T27">
        <v>17.47</v>
      </c>
    </row>
    <row r="28" spans="1:20" x14ac:dyDescent="0.3">
      <c r="A28">
        <v>7</v>
      </c>
      <c r="B28" t="s">
        <v>0</v>
      </c>
      <c r="C28" t="s">
        <v>25</v>
      </c>
      <c r="D28">
        <v>542.79999999999995</v>
      </c>
      <c r="E28">
        <v>188.6</v>
      </c>
      <c r="F28">
        <v>37.020000000000003</v>
      </c>
      <c r="G28">
        <v>2.5009999999999999</v>
      </c>
      <c r="H28">
        <v>0.50229199999999996</v>
      </c>
      <c r="I28">
        <v>292.2</v>
      </c>
      <c r="J28" s="1">
        <v>58170</v>
      </c>
      <c r="K28" s="1">
        <v>37430</v>
      </c>
      <c r="L28" s="1">
        <v>44520</v>
      </c>
      <c r="M28" s="1">
        <v>23250</v>
      </c>
      <c r="N28">
        <v>49.95</v>
      </c>
      <c r="O28">
        <v>7.2910000000000003E-2</v>
      </c>
      <c r="Q28">
        <v>2.5</v>
      </c>
      <c r="R28">
        <v>0.6119</v>
      </c>
      <c r="S28">
        <v>2.085</v>
      </c>
      <c r="T28">
        <v>23.46</v>
      </c>
    </row>
    <row r="29" spans="1:20" x14ac:dyDescent="0.3">
      <c r="A29">
        <v>8</v>
      </c>
      <c r="B29" t="s">
        <v>0</v>
      </c>
      <c r="C29" t="s">
        <v>25</v>
      </c>
      <c r="D29">
        <v>568.79999999999995</v>
      </c>
      <c r="E29">
        <v>214.6</v>
      </c>
      <c r="F29">
        <v>37.020000000000003</v>
      </c>
      <c r="G29">
        <v>3.149</v>
      </c>
      <c r="H29">
        <v>0.49383500000000002</v>
      </c>
      <c r="I29">
        <v>256.7</v>
      </c>
      <c r="J29" s="1">
        <v>51990</v>
      </c>
      <c r="K29" s="1">
        <v>37050</v>
      </c>
      <c r="L29" s="1">
        <v>36470</v>
      </c>
      <c r="M29" s="1">
        <v>16510</v>
      </c>
      <c r="N29">
        <v>44.54</v>
      </c>
      <c r="O29">
        <v>6.7199999999999996E-2</v>
      </c>
      <c r="Q29">
        <v>2.5</v>
      </c>
      <c r="R29">
        <v>0.53769999999999996</v>
      </c>
      <c r="S29">
        <v>2.085</v>
      </c>
      <c r="T29">
        <v>27.91</v>
      </c>
    </row>
    <row r="30" spans="1:20" x14ac:dyDescent="0.3">
      <c r="A30">
        <v>9</v>
      </c>
      <c r="B30" t="s">
        <v>0</v>
      </c>
      <c r="C30" t="s">
        <v>25</v>
      </c>
      <c r="D30">
        <v>595.1</v>
      </c>
      <c r="E30">
        <v>241</v>
      </c>
      <c r="F30">
        <v>37.01</v>
      </c>
      <c r="G30">
        <v>3.964</v>
      </c>
      <c r="H30">
        <v>0.51029800000000003</v>
      </c>
      <c r="I30">
        <v>240.2</v>
      </c>
      <c r="J30" s="1">
        <v>47070</v>
      </c>
      <c r="K30" s="1">
        <v>36800</v>
      </c>
      <c r="L30" s="1">
        <v>29350</v>
      </c>
      <c r="M30" s="1">
        <v>11870</v>
      </c>
      <c r="N30">
        <v>38.57</v>
      </c>
      <c r="O30">
        <v>8.0449999999999994E-2</v>
      </c>
      <c r="Q30">
        <v>2.5</v>
      </c>
      <c r="R30">
        <v>0.503</v>
      </c>
      <c r="S30">
        <v>2.0859999999999999</v>
      </c>
      <c r="T30">
        <v>14.13</v>
      </c>
    </row>
    <row r="31" spans="1:20" x14ac:dyDescent="0.3">
      <c r="A31">
        <v>10</v>
      </c>
      <c r="B31" t="s">
        <v>0</v>
      </c>
      <c r="C31" t="s">
        <v>25</v>
      </c>
      <c r="D31">
        <v>620.20000000000005</v>
      </c>
      <c r="E31">
        <v>266</v>
      </c>
      <c r="F31">
        <v>37.01</v>
      </c>
      <c r="G31">
        <v>4.9909999999999997</v>
      </c>
      <c r="H31">
        <v>0.49869400000000003</v>
      </c>
      <c r="I31">
        <v>255.5</v>
      </c>
      <c r="J31" s="1">
        <v>51240</v>
      </c>
      <c r="K31" s="1">
        <v>37930</v>
      </c>
      <c r="L31" s="1">
        <v>34440</v>
      </c>
      <c r="M31" s="1">
        <v>10270</v>
      </c>
      <c r="N31">
        <v>42.24</v>
      </c>
      <c r="O31">
        <v>6.6640000000000005E-2</v>
      </c>
      <c r="Q31">
        <v>2.5</v>
      </c>
      <c r="R31">
        <v>0.53510000000000002</v>
      </c>
      <c r="S31">
        <v>2.0870000000000002</v>
      </c>
      <c r="T31">
        <v>15.09</v>
      </c>
    </row>
    <row r="32" spans="1:20" x14ac:dyDescent="0.3">
      <c r="A32">
        <v>11</v>
      </c>
      <c r="B32" t="s">
        <v>0</v>
      </c>
      <c r="C32" t="s">
        <v>25</v>
      </c>
      <c r="D32">
        <v>645.20000000000005</v>
      </c>
      <c r="E32">
        <v>291</v>
      </c>
      <c r="F32">
        <v>37.01</v>
      </c>
      <c r="G32">
        <v>6.2830000000000004</v>
      </c>
      <c r="H32">
        <v>0.48420400000000002</v>
      </c>
      <c r="I32">
        <v>218.5</v>
      </c>
      <c r="J32" s="1">
        <v>45130</v>
      </c>
      <c r="K32" s="1">
        <v>31950</v>
      </c>
      <c r="L32" s="1">
        <v>31870</v>
      </c>
      <c r="M32" s="1">
        <v>7182</v>
      </c>
      <c r="N32">
        <v>44.92</v>
      </c>
      <c r="O32">
        <v>6.3380000000000006E-2</v>
      </c>
      <c r="Q32">
        <v>2.5</v>
      </c>
      <c r="R32">
        <v>0.45760000000000001</v>
      </c>
      <c r="S32">
        <v>2.0870000000000002</v>
      </c>
      <c r="T32">
        <v>16.2</v>
      </c>
    </row>
    <row r="33" spans="1:20" x14ac:dyDescent="0.3">
      <c r="A33">
        <v>12</v>
      </c>
      <c r="B33" t="s">
        <v>0</v>
      </c>
      <c r="C33" t="s">
        <v>25</v>
      </c>
      <c r="D33">
        <v>670.8</v>
      </c>
      <c r="E33">
        <v>316.60000000000002</v>
      </c>
      <c r="F33">
        <v>37.01</v>
      </c>
      <c r="G33">
        <v>7.91</v>
      </c>
      <c r="H33">
        <v>0.505525</v>
      </c>
      <c r="I33">
        <v>247.3</v>
      </c>
      <c r="J33" s="1">
        <v>48920</v>
      </c>
      <c r="K33" s="1">
        <v>34880</v>
      </c>
      <c r="L33" s="1">
        <v>34300</v>
      </c>
      <c r="M33" s="1">
        <v>6184</v>
      </c>
      <c r="N33">
        <v>44.51</v>
      </c>
      <c r="O33">
        <v>6.3159999999999994E-2</v>
      </c>
      <c r="Q33">
        <v>2.5</v>
      </c>
      <c r="R33">
        <v>0.51790000000000003</v>
      </c>
      <c r="S33">
        <v>2.0859999999999999</v>
      </c>
      <c r="T33">
        <v>13.23</v>
      </c>
    </row>
    <row r="34" spans="1:20" x14ac:dyDescent="0.3">
      <c r="A34">
        <v>13</v>
      </c>
      <c r="B34" t="s">
        <v>0</v>
      </c>
      <c r="C34" t="s">
        <v>25</v>
      </c>
      <c r="D34">
        <v>695.8</v>
      </c>
      <c r="E34">
        <v>341.7</v>
      </c>
      <c r="F34">
        <v>37.01</v>
      </c>
      <c r="G34">
        <v>9.9580000000000002</v>
      </c>
      <c r="H34">
        <v>0.50017900000000004</v>
      </c>
      <c r="I34">
        <v>246.9</v>
      </c>
      <c r="J34" s="1">
        <v>49350</v>
      </c>
      <c r="K34" s="1">
        <v>36260</v>
      </c>
      <c r="L34" s="1">
        <v>33480</v>
      </c>
      <c r="M34" s="1">
        <v>4956</v>
      </c>
      <c r="N34">
        <v>42.72</v>
      </c>
      <c r="O34">
        <v>6.2549999999999994E-2</v>
      </c>
      <c r="Q34">
        <v>2.5</v>
      </c>
      <c r="R34">
        <v>0.51700000000000002</v>
      </c>
      <c r="S34">
        <v>2.0870000000000002</v>
      </c>
      <c r="T34">
        <v>12</v>
      </c>
    </row>
    <row r="35" spans="1:20" x14ac:dyDescent="0.3">
      <c r="A35">
        <v>14</v>
      </c>
      <c r="B35" t="s">
        <v>0</v>
      </c>
      <c r="C35" t="s">
        <v>25</v>
      </c>
      <c r="D35">
        <v>720.8</v>
      </c>
      <c r="E35">
        <v>366.7</v>
      </c>
      <c r="F35">
        <v>37.01</v>
      </c>
      <c r="G35">
        <v>12.54</v>
      </c>
      <c r="H35">
        <v>0.50054900000000002</v>
      </c>
      <c r="I35">
        <v>243.7</v>
      </c>
      <c r="J35" s="1">
        <v>48680</v>
      </c>
      <c r="K35" s="1">
        <v>35940</v>
      </c>
      <c r="L35" s="1">
        <v>32840</v>
      </c>
      <c r="M35" s="1">
        <v>3883</v>
      </c>
      <c r="N35">
        <v>42.42</v>
      </c>
      <c r="O35">
        <v>6.6110000000000002E-2</v>
      </c>
      <c r="Q35">
        <v>2.5</v>
      </c>
      <c r="R35">
        <v>0.51039999999999996</v>
      </c>
      <c r="S35">
        <v>2.0859999999999999</v>
      </c>
      <c r="T35">
        <v>11.09</v>
      </c>
    </row>
    <row r="36" spans="1:20" x14ac:dyDescent="0.3">
      <c r="A36">
        <v>15</v>
      </c>
      <c r="B36" t="s">
        <v>0</v>
      </c>
      <c r="C36" t="s">
        <v>25</v>
      </c>
      <c r="D36">
        <v>746</v>
      </c>
      <c r="E36">
        <v>391.9</v>
      </c>
      <c r="F36">
        <v>37</v>
      </c>
      <c r="G36">
        <v>15.78</v>
      </c>
      <c r="H36">
        <v>0.499718</v>
      </c>
      <c r="I36">
        <v>146.80000000000001</v>
      </c>
      <c r="J36" s="1">
        <v>29370</v>
      </c>
      <c r="K36" s="1">
        <v>19950</v>
      </c>
      <c r="L36" s="1">
        <v>21550</v>
      </c>
      <c r="M36" s="1">
        <v>1861</v>
      </c>
      <c r="N36">
        <v>47.21</v>
      </c>
      <c r="O36">
        <v>6.2300000000000001E-2</v>
      </c>
      <c r="Q36">
        <v>2.5</v>
      </c>
      <c r="R36">
        <v>0.30740000000000001</v>
      </c>
      <c r="S36">
        <v>2.0870000000000002</v>
      </c>
      <c r="T36">
        <v>16.190000000000001</v>
      </c>
    </row>
    <row r="37" spans="1:20" x14ac:dyDescent="0.3">
      <c r="A37">
        <v>16</v>
      </c>
      <c r="B37" t="s">
        <v>0</v>
      </c>
      <c r="C37" t="s">
        <v>25</v>
      </c>
      <c r="D37">
        <v>771.1</v>
      </c>
      <c r="E37">
        <v>417</v>
      </c>
      <c r="F37">
        <v>37.01</v>
      </c>
      <c r="G37">
        <v>19.87</v>
      </c>
      <c r="H37">
        <v>0.50049500000000002</v>
      </c>
      <c r="I37">
        <v>140.9</v>
      </c>
      <c r="J37" s="1">
        <v>28160</v>
      </c>
      <c r="K37" s="1">
        <v>18630</v>
      </c>
      <c r="L37" s="1">
        <v>21110</v>
      </c>
      <c r="M37" s="1">
        <v>1417</v>
      </c>
      <c r="N37">
        <v>48.57</v>
      </c>
      <c r="O37">
        <v>6.0639999999999999E-2</v>
      </c>
      <c r="Q37">
        <v>2.5</v>
      </c>
      <c r="R37">
        <v>0.29509999999999997</v>
      </c>
      <c r="S37">
        <v>2.0870000000000002</v>
      </c>
      <c r="T37">
        <v>15.95</v>
      </c>
    </row>
    <row r="38" spans="1:20" x14ac:dyDescent="0.3">
      <c r="A38">
        <v>17</v>
      </c>
      <c r="B38" t="s">
        <v>0</v>
      </c>
      <c r="C38" t="s">
        <v>25</v>
      </c>
      <c r="D38">
        <v>796.1</v>
      </c>
      <c r="E38">
        <v>442</v>
      </c>
      <c r="F38">
        <v>37.01</v>
      </c>
      <c r="G38">
        <v>25.01</v>
      </c>
      <c r="H38">
        <v>0.49956600000000001</v>
      </c>
      <c r="I38">
        <v>140.1</v>
      </c>
      <c r="J38" s="1">
        <v>28040</v>
      </c>
      <c r="K38" s="1">
        <v>17630</v>
      </c>
      <c r="L38" s="1">
        <v>21800</v>
      </c>
      <c r="M38" s="1">
        <v>1121</v>
      </c>
      <c r="N38">
        <v>51.03</v>
      </c>
      <c r="O38">
        <v>6.0249999999999998E-2</v>
      </c>
      <c r="Q38">
        <v>2.5</v>
      </c>
      <c r="R38">
        <v>0.29339999999999999</v>
      </c>
      <c r="S38">
        <v>2.085</v>
      </c>
      <c r="T38">
        <v>17.34</v>
      </c>
    </row>
    <row r="39" spans="1:20" x14ac:dyDescent="0.3">
      <c r="A39">
        <v>18</v>
      </c>
      <c r="B39" t="s">
        <v>0</v>
      </c>
      <c r="C39" t="s">
        <v>25</v>
      </c>
      <c r="D39">
        <v>821.3</v>
      </c>
      <c r="E39">
        <v>467.2</v>
      </c>
      <c r="F39">
        <v>37.01</v>
      </c>
      <c r="G39">
        <v>31.49</v>
      </c>
      <c r="H39">
        <v>0.49964799999999998</v>
      </c>
      <c r="I39">
        <v>138.6</v>
      </c>
      <c r="J39" s="1">
        <v>27750</v>
      </c>
      <c r="K39" s="1">
        <v>16050</v>
      </c>
      <c r="L39" s="1">
        <v>22630</v>
      </c>
      <c r="M39">
        <v>881.1</v>
      </c>
      <c r="N39">
        <v>54.66</v>
      </c>
      <c r="O39">
        <v>5.9990000000000002E-2</v>
      </c>
      <c r="Q39">
        <v>2.5</v>
      </c>
      <c r="R39">
        <v>0.29039999999999999</v>
      </c>
      <c r="S39">
        <v>2.0870000000000002</v>
      </c>
      <c r="T39">
        <v>18.829999999999998</v>
      </c>
    </row>
    <row r="40" spans="1:20" x14ac:dyDescent="0.3">
      <c r="A40">
        <v>19</v>
      </c>
      <c r="B40" t="s">
        <v>0</v>
      </c>
      <c r="C40" t="s">
        <v>25</v>
      </c>
      <c r="D40">
        <v>846.4</v>
      </c>
      <c r="E40">
        <v>492.3</v>
      </c>
      <c r="F40">
        <v>37</v>
      </c>
      <c r="G40">
        <v>39.64</v>
      </c>
      <c r="H40">
        <v>0.499724</v>
      </c>
      <c r="I40">
        <v>146.5</v>
      </c>
      <c r="J40" s="1">
        <v>29310</v>
      </c>
      <c r="K40" s="1">
        <v>16050</v>
      </c>
      <c r="L40" s="1">
        <v>24520</v>
      </c>
      <c r="M40">
        <v>739.4</v>
      </c>
      <c r="N40">
        <v>56.79</v>
      </c>
      <c r="O40">
        <v>6.0089999999999998E-2</v>
      </c>
      <c r="Q40">
        <v>2.5</v>
      </c>
      <c r="R40">
        <v>0.30680000000000002</v>
      </c>
      <c r="S40">
        <v>2.0870000000000002</v>
      </c>
      <c r="T40">
        <v>23.42</v>
      </c>
    </row>
    <row r="41" spans="1:20" x14ac:dyDescent="0.3">
      <c r="A41">
        <v>20</v>
      </c>
      <c r="B41" t="s">
        <v>0</v>
      </c>
      <c r="C41" t="s">
        <v>25</v>
      </c>
      <c r="D41">
        <v>871.5</v>
      </c>
      <c r="E41">
        <v>517.29999999999995</v>
      </c>
      <c r="F41">
        <v>37</v>
      </c>
      <c r="G41">
        <v>49.91</v>
      </c>
      <c r="H41">
        <v>0.498971</v>
      </c>
      <c r="I41">
        <v>159.9</v>
      </c>
      <c r="J41" s="1">
        <v>32040</v>
      </c>
      <c r="K41" s="1">
        <v>12150</v>
      </c>
      <c r="L41" s="1">
        <v>29650</v>
      </c>
      <c r="M41">
        <v>642</v>
      </c>
      <c r="N41">
        <v>67.72</v>
      </c>
      <c r="O41">
        <v>5.7099999999999998E-2</v>
      </c>
      <c r="Q41">
        <v>2.5</v>
      </c>
      <c r="R41">
        <v>0.33479999999999999</v>
      </c>
      <c r="S41">
        <v>2.0859999999999999</v>
      </c>
      <c r="T41">
        <v>27.49</v>
      </c>
    </row>
    <row r="42" spans="1:20" x14ac:dyDescent="0.3">
      <c r="A42">
        <v>21</v>
      </c>
      <c r="B42" t="s">
        <v>0</v>
      </c>
      <c r="C42" t="s">
        <v>25</v>
      </c>
      <c r="D42">
        <v>896.5</v>
      </c>
      <c r="E42">
        <v>542.29999999999995</v>
      </c>
      <c r="F42">
        <v>37</v>
      </c>
      <c r="G42">
        <v>62.83</v>
      </c>
      <c r="H42">
        <v>0.49996600000000002</v>
      </c>
      <c r="I42">
        <v>155.30000000000001</v>
      </c>
      <c r="J42" s="1">
        <v>31060</v>
      </c>
      <c r="K42" s="1">
        <v>11810</v>
      </c>
      <c r="L42" s="1">
        <v>28730</v>
      </c>
      <c r="M42">
        <v>494.4</v>
      </c>
      <c r="N42">
        <v>67.650000000000006</v>
      </c>
      <c r="O42">
        <v>5.3699999999999998E-2</v>
      </c>
      <c r="Q42">
        <v>2.5</v>
      </c>
      <c r="R42">
        <v>0.32529999999999998</v>
      </c>
      <c r="S42">
        <v>2.0859999999999999</v>
      </c>
      <c r="T42">
        <v>27.27</v>
      </c>
    </row>
    <row r="43" spans="1:20" x14ac:dyDescent="0.3">
      <c r="A43">
        <v>22</v>
      </c>
      <c r="B43" t="s">
        <v>0</v>
      </c>
      <c r="C43" t="s">
        <v>25</v>
      </c>
      <c r="D43">
        <v>921.5</v>
      </c>
      <c r="E43">
        <v>567.4</v>
      </c>
      <c r="F43">
        <v>37</v>
      </c>
      <c r="G43">
        <v>79.099999999999994</v>
      </c>
      <c r="H43">
        <v>0.50009300000000001</v>
      </c>
      <c r="I43">
        <v>160.5</v>
      </c>
      <c r="J43" s="1">
        <v>32100</v>
      </c>
      <c r="K43" s="1">
        <v>9950</v>
      </c>
      <c r="L43" s="1">
        <v>30520</v>
      </c>
      <c r="M43">
        <v>405.9</v>
      </c>
      <c r="N43">
        <v>71.94</v>
      </c>
      <c r="O43">
        <v>5.4030000000000002E-2</v>
      </c>
      <c r="Q43">
        <v>2.5</v>
      </c>
      <c r="R43">
        <v>0.3362</v>
      </c>
      <c r="S43">
        <v>2.0840000000000001</v>
      </c>
      <c r="T43">
        <v>26</v>
      </c>
    </row>
    <row r="44" spans="1:20" x14ac:dyDescent="0.3">
      <c r="A44">
        <v>23</v>
      </c>
      <c r="B44" t="s">
        <v>0</v>
      </c>
      <c r="C44" t="s">
        <v>25</v>
      </c>
      <c r="D44">
        <v>946.6</v>
      </c>
      <c r="E44">
        <v>592.4</v>
      </c>
      <c r="F44">
        <v>37</v>
      </c>
      <c r="G44">
        <v>99.58</v>
      </c>
      <c r="H44">
        <v>0.50016700000000003</v>
      </c>
      <c r="I44">
        <v>177.5</v>
      </c>
      <c r="J44" s="1">
        <v>35480</v>
      </c>
      <c r="K44" s="1">
        <v>9411</v>
      </c>
      <c r="L44" s="1">
        <v>34210</v>
      </c>
      <c r="M44">
        <v>356.3</v>
      </c>
      <c r="N44">
        <v>74.62</v>
      </c>
      <c r="O44">
        <v>5.2639999999999999E-2</v>
      </c>
      <c r="Q44">
        <v>2.5</v>
      </c>
      <c r="R44">
        <v>0.37169999999999997</v>
      </c>
      <c r="S44">
        <v>2.085</v>
      </c>
      <c r="T44">
        <v>19.59</v>
      </c>
    </row>
    <row r="45" spans="1:20" x14ac:dyDescent="0.3">
      <c r="A45">
        <v>24</v>
      </c>
      <c r="B45" t="s">
        <v>0</v>
      </c>
      <c r="C45" t="s">
        <v>25</v>
      </c>
      <c r="D45">
        <v>971.6</v>
      </c>
      <c r="E45">
        <v>617.5</v>
      </c>
      <c r="F45">
        <v>37</v>
      </c>
      <c r="G45">
        <v>100</v>
      </c>
      <c r="H45">
        <v>0.50027900000000003</v>
      </c>
      <c r="I45">
        <v>170.4</v>
      </c>
      <c r="J45" s="1">
        <v>34070</v>
      </c>
      <c r="K45" s="1">
        <v>10550</v>
      </c>
      <c r="L45" s="1">
        <v>32400</v>
      </c>
      <c r="M45">
        <v>340.7</v>
      </c>
      <c r="N45">
        <v>71.97</v>
      </c>
      <c r="O45">
        <v>5.0979999999999998E-2</v>
      </c>
      <c r="Q45">
        <v>2.5</v>
      </c>
      <c r="R45">
        <v>0.35699999999999998</v>
      </c>
      <c r="S45">
        <v>2.0870000000000002</v>
      </c>
      <c r="T45">
        <v>19.260000000000002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9"/>
  <sheetViews>
    <sheetView topLeftCell="F1" workbookViewId="0">
      <selection activeCell="W26" sqref="W26"/>
    </sheetView>
  </sheetViews>
  <sheetFormatPr defaultColWidth="5.44140625" defaultRowHeight="14.4" x14ac:dyDescent="0.3"/>
  <sheetData>
    <row r="1" spans="1:21" x14ac:dyDescent="0.3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  <c r="O1" t="s">
        <v>16</v>
      </c>
      <c r="P1" t="s">
        <v>17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3">
      <c r="A2">
        <v>1</v>
      </c>
      <c r="B2" t="s">
        <v>0</v>
      </c>
      <c r="C2" t="s">
        <v>24</v>
      </c>
      <c r="D2">
        <v>361.1</v>
      </c>
      <c r="E2">
        <v>30</v>
      </c>
      <c r="F2">
        <v>25</v>
      </c>
      <c r="G2">
        <v>0.62829999999999997</v>
      </c>
      <c r="H2">
        <v>0.54183099999999995</v>
      </c>
      <c r="I2">
        <v>115.1</v>
      </c>
      <c r="J2" s="1">
        <v>21250</v>
      </c>
      <c r="K2" s="1">
        <v>14790</v>
      </c>
      <c r="L2" s="1">
        <v>15260</v>
      </c>
      <c r="M2" s="1">
        <v>33820</v>
      </c>
      <c r="N2">
        <v>45.9</v>
      </c>
      <c r="O2">
        <v>-4.5030000000000001E-2</v>
      </c>
      <c r="Q2">
        <v>2.5</v>
      </c>
      <c r="R2">
        <v>0.2412</v>
      </c>
      <c r="S2">
        <v>2.0870000000000002</v>
      </c>
      <c r="T2">
        <v>31.11</v>
      </c>
    </row>
    <row r="3" spans="1:21" x14ac:dyDescent="0.3">
      <c r="A3">
        <v>2</v>
      </c>
      <c r="B3" t="s">
        <v>0</v>
      </c>
      <c r="C3" t="s">
        <v>24</v>
      </c>
      <c r="D3">
        <v>389.1</v>
      </c>
      <c r="E3">
        <v>57.95</v>
      </c>
      <c r="F3">
        <v>25</v>
      </c>
      <c r="G3">
        <v>0.79100000000000004</v>
      </c>
      <c r="H3">
        <v>0.51185599999999998</v>
      </c>
      <c r="I3">
        <v>113.1</v>
      </c>
      <c r="J3" s="1">
        <v>22100</v>
      </c>
      <c r="K3" s="1">
        <v>15780</v>
      </c>
      <c r="L3" s="1">
        <v>15480</v>
      </c>
      <c r="M3" s="1">
        <v>27950</v>
      </c>
      <c r="N3">
        <v>44.45</v>
      </c>
      <c r="O3">
        <v>-4.734E-2</v>
      </c>
      <c r="Q3">
        <v>2.5</v>
      </c>
      <c r="R3">
        <v>0.23699999999999999</v>
      </c>
      <c r="S3">
        <v>2.0870000000000002</v>
      </c>
      <c r="T3">
        <v>23.19</v>
      </c>
    </row>
    <row r="4" spans="1:21" x14ac:dyDescent="0.3">
      <c r="A4">
        <v>3</v>
      </c>
      <c r="B4" t="s">
        <v>0</v>
      </c>
      <c r="C4" t="s">
        <v>24</v>
      </c>
      <c r="D4">
        <v>415.4</v>
      </c>
      <c r="E4">
        <v>84.27</v>
      </c>
      <c r="F4">
        <v>25</v>
      </c>
      <c r="G4">
        <v>0.99580000000000002</v>
      </c>
      <c r="H4">
        <v>0.51328399999999996</v>
      </c>
      <c r="I4">
        <v>132</v>
      </c>
      <c r="J4" s="1">
        <v>25710</v>
      </c>
      <c r="K4" s="1">
        <v>20180</v>
      </c>
      <c r="L4" s="1">
        <v>15940</v>
      </c>
      <c r="M4" s="1">
        <v>25820</v>
      </c>
      <c r="N4">
        <v>38.299999999999997</v>
      </c>
      <c r="O4">
        <v>-4.7750000000000001E-2</v>
      </c>
      <c r="Q4">
        <v>2.5</v>
      </c>
      <c r="R4">
        <v>0.27639999999999998</v>
      </c>
      <c r="S4">
        <v>2.0859999999999999</v>
      </c>
      <c r="T4">
        <v>29.55</v>
      </c>
    </row>
    <row r="5" spans="1:21" x14ac:dyDescent="0.3">
      <c r="A5">
        <v>4</v>
      </c>
      <c r="B5" t="s">
        <v>0</v>
      </c>
      <c r="C5" t="s">
        <v>24</v>
      </c>
      <c r="D5">
        <v>440.4</v>
      </c>
      <c r="E5">
        <v>109.3</v>
      </c>
      <c r="F5">
        <v>25</v>
      </c>
      <c r="G5">
        <v>1.254</v>
      </c>
      <c r="H5">
        <v>0.50292700000000001</v>
      </c>
      <c r="I5">
        <v>124.4</v>
      </c>
      <c r="J5" s="1">
        <v>24730</v>
      </c>
      <c r="K5" s="1">
        <v>19430</v>
      </c>
      <c r="L5" s="1">
        <v>15300</v>
      </c>
      <c r="M5" s="1">
        <v>19730</v>
      </c>
      <c r="N5">
        <v>38.229999999999997</v>
      </c>
      <c r="O5">
        <v>-4.8189999999999997E-2</v>
      </c>
      <c r="Q5">
        <v>2.5</v>
      </c>
      <c r="R5">
        <v>0.26050000000000001</v>
      </c>
      <c r="S5">
        <v>2.0859999999999999</v>
      </c>
      <c r="T5">
        <v>21.71</v>
      </c>
    </row>
    <row r="6" spans="1:21" x14ac:dyDescent="0.3">
      <c r="A6">
        <v>5</v>
      </c>
      <c r="B6" t="s">
        <v>0</v>
      </c>
      <c r="C6" t="s">
        <v>24</v>
      </c>
      <c r="D6">
        <v>468.4</v>
      </c>
      <c r="E6">
        <v>137.30000000000001</v>
      </c>
      <c r="F6">
        <v>25</v>
      </c>
      <c r="G6">
        <v>1.5780000000000001</v>
      </c>
      <c r="H6">
        <v>0.49495800000000001</v>
      </c>
      <c r="I6">
        <v>113.5</v>
      </c>
      <c r="J6" s="1">
        <v>22940</v>
      </c>
      <c r="K6" s="1">
        <v>19710</v>
      </c>
      <c r="L6" s="1">
        <v>11740</v>
      </c>
      <c r="M6" s="1">
        <v>14530</v>
      </c>
      <c r="N6">
        <v>30.77</v>
      </c>
      <c r="O6">
        <v>-4.7059999999999998E-2</v>
      </c>
      <c r="Q6">
        <v>2.5</v>
      </c>
      <c r="R6">
        <v>0.23780000000000001</v>
      </c>
      <c r="S6">
        <v>2.0859999999999999</v>
      </c>
      <c r="T6">
        <v>26.09</v>
      </c>
    </row>
    <row r="7" spans="1:21" x14ac:dyDescent="0.3">
      <c r="A7">
        <v>6</v>
      </c>
      <c r="B7" t="s">
        <v>0</v>
      </c>
      <c r="C7" t="s">
        <v>24</v>
      </c>
      <c r="D7">
        <v>494.7</v>
      </c>
      <c r="E7">
        <v>163.6</v>
      </c>
      <c r="F7">
        <v>25</v>
      </c>
      <c r="G7">
        <v>1.9870000000000001</v>
      </c>
      <c r="H7">
        <v>0.49034299999999997</v>
      </c>
      <c r="I7">
        <v>104.5</v>
      </c>
      <c r="J7" s="1">
        <v>21320</v>
      </c>
      <c r="K7" s="1">
        <v>18790</v>
      </c>
      <c r="L7" s="1">
        <v>10080</v>
      </c>
      <c r="M7" s="1">
        <v>10730</v>
      </c>
      <c r="N7">
        <v>28.2</v>
      </c>
      <c r="O7">
        <v>-6.0330000000000002E-2</v>
      </c>
      <c r="Q7">
        <v>2.5</v>
      </c>
      <c r="R7">
        <v>0.21890000000000001</v>
      </c>
      <c r="S7">
        <v>2.0870000000000002</v>
      </c>
      <c r="T7">
        <v>28.03</v>
      </c>
    </row>
    <row r="8" spans="1:21" x14ac:dyDescent="0.3">
      <c r="A8">
        <v>7</v>
      </c>
      <c r="B8" t="s">
        <v>0</v>
      </c>
      <c r="C8" t="s">
        <v>24</v>
      </c>
      <c r="D8">
        <v>519.70000000000005</v>
      </c>
      <c r="E8">
        <v>188.6</v>
      </c>
      <c r="F8">
        <v>25</v>
      </c>
      <c r="G8">
        <v>2.5009999999999999</v>
      </c>
      <c r="H8">
        <v>0.50500500000000004</v>
      </c>
      <c r="I8">
        <v>108.7</v>
      </c>
      <c r="J8" s="1">
        <v>21520</v>
      </c>
      <c r="K8" s="1">
        <v>19010</v>
      </c>
      <c r="L8" s="1">
        <v>10080</v>
      </c>
      <c r="M8" s="1">
        <v>8602</v>
      </c>
      <c r="N8">
        <v>27.93</v>
      </c>
      <c r="O8">
        <v>-5.5570000000000001E-2</v>
      </c>
      <c r="Q8">
        <v>2.5</v>
      </c>
      <c r="R8">
        <v>0.2276</v>
      </c>
      <c r="S8">
        <v>2.0870000000000002</v>
      </c>
      <c r="T8">
        <v>27.24</v>
      </c>
    </row>
    <row r="9" spans="1:21" x14ac:dyDescent="0.3">
      <c r="A9">
        <v>8</v>
      </c>
      <c r="B9" t="s">
        <v>0</v>
      </c>
      <c r="C9" t="s">
        <v>24</v>
      </c>
      <c r="D9">
        <v>545.70000000000005</v>
      </c>
      <c r="E9">
        <v>214.6</v>
      </c>
      <c r="F9">
        <v>25</v>
      </c>
      <c r="G9">
        <v>3.149</v>
      </c>
      <c r="H9">
        <v>0.50250899999999998</v>
      </c>
      <c r="I9">
        <v>111.4</v>
      </c>
      <c r="J9" s="1">
        <v>22160</v>
      </c>
      <c r="K9" s="1">
        <v>19160</v>
      </c>
      <c r="L9" s="1">
        <v>11150</v>
      </c>
      <c r="M9" s="1">
        <v>7039</v>
      </c>
      <c r="N9">
        <v>30.19</v>
      </c>
      <c r="O9">
        <v>-5.5840000000000001E-2</v>
      </c>
      <c r="Q9">
        <v>2.5</v>
      </c>
      <c r="R9">
        <v>0.23330000000000001</v>
      </c>
      <c r="S9">
        <v>2.0870000000000002</v>
      </c>
      <c r="T9">
        <v>22.67</v>
      </c>
    </row>
    <row r="10" spans="1:21" x14ac:dyDescent="0.3">
      <c r="A10">
        <v>9</v>
      </c>
      <c r="B10" t="s">
        <v>0</v>
      </c>
      <c r="C10" t="s">
        <v>24</v>
      </c>
      <c r="D10">
        <v>572.1</v>
      </c>
      <c r="E10">
        <v>241</v>
      </c>
      <c r="F10">
        <v>25</v>
      </c>
      <c r="G10">
        <v>3.964</v>
      </c>
      <c r="H10">
        <v>0.498861</v>
      </c>
      <c r="I10">
        <v>118.6</v>
      </c>
      <c r="J10" s="1">
        <v>23770</v>
      </c>
      <c r="K10" s="1">
        <v>20450</v>
      </c>
      <c r="L10" s="1">
        <v>12110</v>
      </c>
      <c r="M10" s="1">
        <v>5996</v>
      </c>
      <c r="N10">
        <v>30.63</v>
      </c>
      <c r="O10">
        <v>-5.7389999999999997E-2</v>
      </c>
      <c r="Q10">
        <v>2.5</v>
      </c>
      <c r="R10">
        <v>0.24840000000000001</v>
      </c>
      <c r="S10">
        <v>2.0870000000000002</v>
      </c>
      <c r="T10">
        <v>17.95</v>
      </c>
    </row>
    <row r="11" spans="1:21" x14ac:dyDescent="0.3">
      <c r="A11">
        <v>10</v>
      </c>
      <c r="B11" t="s">
        <v>0</v>
      </c>
      <c r="C11" t="s">
        <v>24</v>
      </c>
      <c r="D11">
        <v>597.1</v>
      </c>
      <c r="E11">
        <v>266</v>
      </c>
      <c r="F11">
        <v>25</v>
      </c>
      <c r="G11">
        <v>4.9909999999999997</v>
      </c>
      <c r="H11">
        <v>0.49210999999999999</v>
      </c>
      <c r="I11">
        <v>143</v>
      </c>
      <c r="J11" s="1">
        <v>29050</v>
      </c>
      <c r="K11" s="1">
        <v>26220</v>
      </c>
      <c r="L11" s="1">
        <v>12510</v>
      </c>
      <c r="M11" s="1">
        <v>5822</v>
      </c>
      <c r="N11">
        <v>25.5</v>
      </c>
      <c r="O11">
        <v>-6.8059999999999996E-2</v>
      </c>
      <c r="Q11">
        <v>2.5</v>
      </c>
      <c r="R11">
        <v>0.29949999999999999</v>
      </c>
      <c r="S11">
        <v>2.089</v>
      </c>
      <c r="T11">
        <v>8.5109999999999992</v>
      </c>
    </row>
    <row r="12" spans="1:21" x14ac:dyDescent="0.3">
      <c r="A12">
        <v>11</v>
      </c>
      <c r="B12" t="s">
        <v>0</v>
      </c>
      <c r="C12" t="s">
        <v>24</v>
      </c>
      <c r="D12">
        <v>622.20000000000005</v>
      </c>
      <c r="E12">
        <v>291.10000000000002</v>
      </c>
      <c r="F12">
        <v>25</v>
      </c>
      <c r="G12">
        <v>6.2830000000000004</v>
      </c>
      <c r="H12">
        <v>0.498473</v>
      </c>
      <c r="I12">
        <v>140.80000000000001</v>
      </c>
      <c r="J12" s="1">
        <v>28240</v>
      </c>
      <c r="K12" s="1">
        <v>24590</v>
      </c>
      <c r="L12" s="1">
        <v>13880</v>
      </c>
      <c r="M12" s="1">
        <v>4495</v>
      </c>
      <c r="N12">
        <v>29.45</v>
      </c>
      <c r="O12">
        <v>-6.5659999999999996E-2</v>
      </c>
      <c r="Q12">
        <v>2.5</v>
      </c>
      <c r="R12">
        <v>0.29480000000000001</v>
      </c>
      <c r="S12">
        <v>2.089</v>
      </c>
      <c r="T12">
        <v>6.98</v>
      </c>
    </row>
    <row r="13" spans="1:21" x14ac:dyDescent="0.3">
      <c r="A13">
        <v>12</v>
      </c>
      <c r="B13" t="s">
        <v>0</v>
      </c>
      <c r="C13" t="s">
        <v>24</v>
      </c>
      <c r="D13">
        <v>647.70000000000005</v>
      </c>
      <c r="E13">
        <v>316.60000000000002</v>
      </c>
      <c r="F13">
        <v>25</v>
      </c>
      <c r="G13">
        <v>7.91</v>
      </c>
      <c r="H13">
        <v>0.50015799999999999</v>
      </c>
      <c r="I13">
        <v>143.30000000000001</v>
      </c>
      <c r="J13" s="1">
        <v>28660</v>
      </c>
      <c r="K13" s="1">
        <v>23800</v>
      </c>
      <c r="L13" s="1">
        <v>15960</v>
      </c>
      <c r="M13" s="1">
        <v>3623</v>
      </c>
      <c r="N13">
        <v>33.85</v>
      </c>
      <c r="O13">
        <v>-6.0310000000000002E-2</v>
      </c>
      <c r="Q13">
        <v>2.5</v>
      </c>
      <c r="R13">
        <v>0.30020000000000002</v>
      </c>
      <c r="S13">
        <v>2.0880000000000001</v>
      </c>
      <c r="T13">
        <v>5.2370000000000001</v>
      </c>
    </row>
    <row r="14" spans="1:21" x14ac:dyDescent="0.3">
      <c r="A14">
        <v>13</v>
      </c>
      <c r="B14" t="s">
        <v>0</v>
      </c>
      <c r="C14" t="s">
        <v>24</v>
      </c>
      <c r="D14">
        <v>672.8</v>
      </c>
      <c r="E14">
        <v>341.7</v>
      </c>
      <c r="F14">
        <v>25</v>
      </c>
      <c r="G14">
        <v>9.9580000000000002</v>
      </c>
      <c r="H14">
        <v>0.51184600000000002</v>
      </c>
      <c r="I14">
        <v>157.1</v>
      </c>
      <c r="J14" s="1">
        <v>30690</v>
      </c>
      <c r="K14" s="1">
        <v>23380</v>
      </c>
      <c r="L14" s="1">
        <v>19890</v>
      </c>
      <c r="M14" s="1">
        <v>3082</v>
      </c>
      <c r="N14">
        <v>40.39</v>
      </c>
      <c r="O14">
        <v>-6.2939999999999996E-2</v>
      </c>
      <c r="Q14">
        <v>2.5</v>
      </c>
      <c r="R14">
        <v>0.32900000000000001</v>
      </c>
      <c r="S14">
        <v>2.089</v>
      </c>
      <c r="T14">
        <v>3.992</v>
      </c>
    </row>
    <row r="15" spans="1:21" x14ac:dyDescent="0.3">
      <c r="A15">
        <v>14</v>
      </c>
      <c r="B15" t="s">
        <v>0</v>
      </c>
      <c r="C15" t="s">
        <v>24</v>
      </c>
      <c r="D15">
        <v>697.8</v>
      </c>
      <c r="E15">
        <v>366.7</v>
      </c>
      <c r="F15">
        <v>25</v>
      </c>
      <c r="G15">
        <v>12.54</v>
      </c>
      <c r="H15">
        <v>0.51383900000000005</v>
      </c>
      <c r="I15">
        <v>144.69999999999999</v>
      </c>
      <c r="J15" s="1">
        <v>28160</v>
      </c>
      <c r="K15" s="1">
        <v>20030</v>
      </c>
      <c r="L15" s="1">
        <v>19790</v>
      </c>
      <c r="M15" s="1">
        <v>2246</v>
      </c>
      <c r="N15">
        <v>44.66</v>
      </c>
      <c r="O15">
        <v>-5.9310000000000002E-2</v>
      </c>
      <c r="Q15">
        <v>2.5</v>
      </c>
      <c r="R15">
        <v>0.30309999999999998</v>
      </c>
      <c r="S15">
        <v>2.0880000000000001</v>
      </c>
      <c r="T15">
        <v>4.7370000000000001</v>
      </c>
    </row>
    <row r="16" spans="1:21" x14ac:dyDescent="0.3">
      <c r="A16">
        <v>15</v>
      </c>
      <c r="B16" t="s">
        <v>0</v>
      </c>
      <c r="C16" t="s">
        <v>24</v>
      </c>
      <c r="D16">
        <v>723</v>
      </c>
      <c r="E16">
        <v>391.9</v>
      </c>
      <c r="F16">
        <v>25</v>
      </c>
      <c r="G16">
        <v>15.78</v>
      </c>
      <c r="H16">
        <v>0.60398700000000005</v>
      </c>
      <c r="I16">
        <v>126.8</v>
      </c>
      <c r="J16" s="1">
        <v>20990</v>
      </c>
      <c r="K16" s="1">
        <v>14620</v>
      </c>
      <c r="L16" s="1">
        <v>15060</v>
      </c>
      <c r="M16" s="1">
        <v>1330</v>
      </c>
      <c r="N16">
        <v>45.83</v>
      </c>
      <c r="O16">
        <v>-5.9749999999999998E-2</v>
      </c>
      <c r="Q16">
        <v>2.5</v>
      </c>
      <c r="R16">
        <v>0.26550000000000001</v>
      </c>
      <c r="S16">
        <v>2.089</v>
      </c>
      <c r="T16">
        <v>7.0970000000000004</v>
      </c>
    </row>
    <row r="17" spans="1:20" x14ac:dyDescent="0.3">
      <c r="A17">
        <v>16</v>
      </c>
      <c r="B17" t="s">
        <v>0</v>
      </c>
      <c r="C17" t="s">
        <v>24</v>
      </c>
      <c r="D17">
        <v>748.1</v>
      </c>
      <c r="E17">
        <v>417</v>
      </c>
      <c r="F17">
        <v>25</v>
      </c>
      <c r="G17">
        <v>19.87</v>
      </c>
      <c r="H17">
        <v>0.69028999999999996</v>
      </c>
      <c r="I17">
        <v>127.6</v>
      </c>
      <c r="J17" s="1">
        <v>18480</v>
      </c>
      <c r="K17" s="1">
        <v>11180</v>
      </c>
      <c r="L17" s="1">
        <v>14720</v>
      </c>
      <c r="M17">
        <v>930.3</v>
      </c>
      <c r="N17">
        <v>52.77</v>
      </c>
      <c r="O17">
        <v>-5.6869999999999997E-2</v>
      </c>
      <c r="Q17">
        <v>2.5</v>
      </c>
      <c r="R17">
        <v>0.26719999999999999</v>
      </c>
      <c r="S17">
        <v>2.0880000000000001</v>
      </c>
      <c r="T17">
        <v>8.532</v>
      </c>
    </row>
    <row r="18" spans="1:20" x14ac:dyDescent="0.3">
      <c r="A18">
        <v>17</v>
      </c>
      <c r="B18" t="s">
        <v>0</v>
      </c>
      <c r="C18" t="s">
        <v>24</v>
      </c>
      <c r="D18">
        <v>773.1</v>
      </c>
      <c r="E18">
        <v>442</v>
      </c>
      <c r="F18">
        <v>25</v>
      </c>
      <c r="G18">
        <v>25.01</v>
      </c>
      <c r="H18">
        <v>0.79167299999999996</v>
      </c>
      <c r="I18">
        <v>120.4</v>
      </c>
      <c r="J18" s="1">
        <v>15210</v>
      </c>
      <c r="K18" s="1">
        <v>9147</v>
      </c>
      <c r="L18" s="1">
        <v>12150</v>
      </c>
      <c r="M18">
        <v>607.9</v>
      </c>
      <c r="N18">
        <v>53.02</v>
      </c>
      <c r="O18">
        <v>-5.5449999999999999E-2</v>
      </c>
      <c r="Q18">
        <v>2.5</v>
      </c>
      <c r="R18">
        <v>0.25209999999999999</v>
      </c>
      <c r="S18">
        <v>2.0880000000000001</v>
      </c>
      <c r="T18">
        <v>11.29</v>
      </c>
    </row>
    <row r="19" spans="1:20" x14ac:dyDescent="0.3">
      <c r="A19">
        <v>18</v>
      </c>
      <c r="B19" t="s">
        <v>0</v>
      </c>
      <c r="C19" t="s">
        <v>24</v>
      </c>
      <c r="D19">
        <v>798.3</v>
      </c>
      <c r="E19">
        <v>467.2</v>
      </c>
      <c r="F19">
        <v>25</v>
      </c>
      <c r="G19">
        <v>31.49</v>
      </c>
      <c r="H19">
        <v>0.79995300000000003</v>
      </c>
      <c r="I19">
        <v>134.4</v>
      </c>
      <c r="J19" s="1">
        <v>16800</v>
      </c>
      <c r="K19" s="1">
        <v>8580</v>
      </c>
      <c r="L19" s="1">
        <v>14450</v>
      </c>
      <c r="M19">
        <v>533.6</v>
      </c>
      <c r="N19">
        <v>59.29</v>
      </c>
      <c r="O19">
        <v>-5.9360000000000003E-2</v>
      </c>
      <c r="Q19">
        <v>2.5</v>
      </c>
      <c r="R19">
        <v>0.28149999999999997</v>
      </c>
      <c r="S19">
        <v>2.089</v>
      </c>
      <c r="T19">
        <v>13.45</v>
      </c>
    </row>
    <row r="20" spans="1:20" x14ac:dyDescent="0.3">
      <c r="A20">
        <v>19</v>
      </c>
      <c r="B20" t="s">
        <v>0</v>
      </c>
      <c r="C20" t="s">
        <v>24</v>
      </c>
      <c r="D20">
        <v>823.4</v>
      </c>
      <c r="E20">
        <v>492.3</v>
      </c>
      <c r="F20">
        <v>25</v>
      </c>
      <c r="G20">
        <v>39.64</v>
      </c>
      <c r="H20">
        <v>0.68902300000000005</v>
      </c>
      <c r="I20">
        <v>132.19999999999999</v>
      </c>
      <c r="J20" s="1">
        <v>19190</v>
      </c>
      <c r="K20" s="1">
        <v>9112</v>
      </c>
      <c r="L20" s="1">
        <v>16890</v>
      </c>
      <c r="M20">
        <v>484</v>
      </c>
      <c r="N20">
        <v>61.65</v>
      </c>
      <c r="O20">
        <v>-5.5879999999999999E-2</v>
      </c>
      <c r="Q20">
        <v>2.5</v>
      </c>
      <c r="R20">
        <v>0.27689999999999998</v>
      </c>
      <c r="S20">
        <v>2.09</v>
      </c>
      <c r="T20">
        <v>16.98</v>
      </c>
    </row>
    <row r="21" spans="1:20" x14ac:dyDescent="0.3">
      <c r="A21">
        <v>20</v>
      </c>
      <c r="B21" t="s">
        <v>0</v>
      </c>
      <c r="C21" t="s">
        <v>24</v>
      </c>
      <c r="D21">
        <v>848.4</v>
      </c>
      <c r="E21">
        <v>517.29999999999995</v>
      </c>
      <c r="F21">
        <v>25</v>
      </c>
      <c r="G21">
        <v>49.91</v>
      </c>
      <c r="H21">
        <v>0.50017400000000001</v>
      </c>
      <c r="I21">
        <v>119.6</v>
      </c>
      <c r="J21" s="1">
        <v>23910</v>
      </c>
      <c r="K21" s="1">
        <v>10860</v>
      </c>
      <c r="L21" s="1">
        <v>21310</v>
      </c>
      <c r="M21">
        <v>479.2</v>
      </c>
      <c r="N21">
        <v>63</v>
      </c>
      <c r="O21">
        <v>-5.5530000000000003E-2</v>
      </c>
      <c r="Q21">
        <v>2.5</v>
      </c>
      <c r="R21">
        <v>0.2505</v>
      </c>
      <c r="S21">
        <v>2.0880000000000001</v>
      </c>
      <c r="T21">
        <v>23.5</v>
      </c>
    </row>
    <row r="22" spans="1:20" x14ac:dyDescent="0.3">
      <c r="A22">
        <v>21</v>
      </c>
      <c r="B22" t="s">
        <v>0</v>
      </c>
      <c r="C22" t="s">
        <v>24</v>
      </c>
      <c r="D22">
        <v>873.5</v>
      </c>
      <c r="E22">
        <v>542.29999999999995</v>
      </c>
      <c r="F22">
        <v>25</v>
      </c>
      <c r="G22">
        <v>62.83</v>
      </c>
      <c r="H22">
        <v>0.50000500000000003</v>
      </c>
      <c r="I22">
        <v>126.3</v>
      </c>
      <c r="J22" s="1">
        <v>25260</v>
      </c>
      <c r="K22" s="1">
        <v>10600</v>
      </c>
      <c r="L22" s="1">
        <v>22930</v>
      </c>
      <c r="M22">
        <v>402.1</v>
      </c>
      <c r="N22">
        <v>65.2</v>
      </c>
      <c r="O22">
        <v>-5.4960000000000002E-2</v>
      </c>
      <c r="Q22">
        <v>2.5</v>
      </c>
      <c r="R22">
        <v>0.26450000000000001</v>
      </c>
      <c r="S22">
        <v>2.0880000000000001</v>
      </c>
      <c r="T22">
        <v>29.84</v>
      </c>
    </row>
    <row r="23" spans="1:20" x14ac:dyDescent="0.3">
      <c r="A23">
        <v>22</v>
      </c>
      <c r="B23" t="s">
        <v>0</v>
      </c>
      <c r="C23" t="s">
        <v>24</v>
      </c>
      <c r="D23">
        <v>898.5</v>
      </c>
      <c r="E23">
        <v>567.4</v>
      </c>
      <c r="F23">
        <v>25</v>
      </c>
      <c r="G23">
        <v>79.099999999999994</v>
      </c>
      <c r="H23">
        <v>0.49967400000000001</v>
      </c>
      <c r="I23">
        <v>123.3</v>
      </c>
      <c r="J23" s="1">
        <v>24680</v>
      </c>
      <c r="K23" s="1">
        <v>9339</v>
      </c>
      <c r="L23" s="1">
        <v>22850</v>
      </c>
      <c r="M23">
        <v>312</v>
      </c>
      <c r="N23">
        <v>67.77</v>
      </c>
      <c r="O23">
        <v>-5.7329999999999999E-2</v>
      </c>
      <c r="Q23">
        <v>2.5</v>
      </c>
      <c r="R23">
        <v>0.25829999999999997</v>
      </c>
      <c r="S23">
        <v>2.0859999999999999</v>
      </c>
      <c r="T23">
        <v>26.14</v>
      </c>
    </row>
    <row r="24" spans="1:20" x14ac:dyDescent="0.3">
      <c r="A24">
        <v>23</v>
      </c>
      <c r="B24" t="s">
        <v>0</v>
      </c>
      <c r="C24" t="s">
        <v>24</v>
      </c>
      <c r="D24">
        <v>923.5</v>
      </c>
      <c r="E24">
        <v>592.4</v>
      </c>
      <c r="F24">
        <v>25</v>
      </c>
      <c r="G24">
        <v>99.58</v>
      </c>
      <c r="H24">
        <v>0.49968600000000002</v>
      </c>
      <c r="I24">
        <v>115.9</v>
      </c>
      <c r="J24" s="1">
        <v>23180</v>
      </c>
      <c r="K24" s="1">
        <v>8500</v>
      </c>
      <c r="L24" s="1">
        <v>21570</v>
      </c>
      <c r="M24">
        <v>232.8</v>
      </c>
      <c r="N24">
        <v>68.489999999999995</v>
      </c>
      <c r="O24">
        <v>-5.4010000000000002E-2</v>
      </c>
      <c r="Q24">
        <v>2.5</v>
      </c>
      <c r="R24">
        <v>0.24260000000000001</v>
      </c>
      <c r="S24">
        <v>2.0859999999999999</v>
      </c>
      <c r="T24">
        <v>23.79</v>
      </c>
    </row>
    <row r="25" spans="1:20" x14ac:dyDescent="0.3">
      <c r="A25">
        <v>24</v>
      </c>
      <c r="B25" t="s">
        <v>0</v>
      </c>
      <c r="C25" t="s">
        <v>24</v>
      </c>
      <c r="D25">
        <v>948.6</v>
      </c>
      <c r="E25">
        <v>617.5</v>
      </c>
      <c r="F25">
        <v>25</v>
      </c>
      <c r="G25">
        <v>100</v>
      </c>
      <c r="H25">
        <v>0.49987500000000001</v>
      </c>
      <c r="I25">
        <v>115.3</v>
      </c>
      <c r="J25" s="1">
        <v>23070</v>
      </c>
      <c r="K25" s="1">
        <v>8618</v>
      </c>
      <c r="L25" s="1">
        <v>21400</v>
      </c>
      <c r="M25">
        <v>230.7</v>
      </c>
      <c r="N25">
        <v>68.069999999999993</v>
      </c>
      <c r="O25">
        <v>-5.5789999999999999E-2</v>
      </c>
      <c r="Q25">
        <v>2.5</v>
      </c>
      <c r="R25">
        <v>0.24160000000000001</v>
      </c>
      <c r="S25">
        <v>2.089</v>
      </c>
      <c r="T25">
        <v>22.7</v>
      </c>
    </row>
    <row r="26" spans="1:20" x14ac:dyDescent="0.3">
      <c r="A26">
        <v>1</v>
      </c>
      <c r="B26" t="s">
        <v>0</v>
      </c>
      <c r="C26" t="s">
        <v>25</v>
      </c>
      <c r="D26" s="1">
        <v>1333</v>
      </c>
      <c r="E26">
        <v>30</v>
      </c>
      <c r="F26">
        <v>37.15</v>
      </c>
      <c r="G26">
        <v>0.62829999999999997</v>
      </c>
      <c r="H26">
        <v>0.56391999999999998</v>
      </c>
      <c r="I26">
        <v>153.6</v>
      </c>
      <c r="J26" s="1">
        <v>27240</v>
      </c>
      <c r="K26" s="1">
        <v>12400</v>
      </c>
      <c r="L26" s="1">
        <v>24260</v>
      </c>
      <c r="M26" s="1">
        <v>43360</v>
      </c>
      <c r="N26">
        <v>62.93</v>
      </c>
      <c r="O26">
        <v>-9.1499999999999998E-2</v>
      </c>
      <c r="Q26">
        <v>2.5</v>
      </c>
      <c r="R26">
        <v>0.32179999999999997</v>
      </c>
      <c r="S26">
        <v>2.0870000000000002</v>
      </c>
      <c r="T26">
        <v>47.35</v>
      </c>
    </row>
    <row r="27" spans="1:20" x14ac:dyDescent="0.3">
      <c r="A27">
        <v>2</v>
      </c>
      <c r="B27" t="s">
        <v>0</v>
      </c>
      <c r="C27" t="s">
        <v>25</v>
      </c>
      <c r="D27" s="1">
        <v>1361</v>
      </c>
      <c r="E27">
        <v>57.96</v>
      </c>
      <c r="F27">
        <v>37.11</v>
      </c>
      <c r="G27">
        <v>0.79100000000000004</v>
      </c>
      <c r="H27">
        <v>0.54432000000000003</v>
      </c>
      <c r="I27">
        <v>173.5</v>
      </c>
      <c r="J27" s="1">
        <v>31870</v>
      </c>
      <c r="K27" s="1">
        <v>15110</v>
      </c>
      <c r="L27" s="1">
        <v>28060</v>
      </c>
      <c r="M27" s="1">
        <v>40290</v>
      </c>
      <c r="N27">
        <v>61.7</v>
      </c>
      <c r="O27">
        <v>-8.8039999999999993E-2</v>
      </c>
      <c r="Q27">
        <v>2.5</v>
      </c>
      <c r="R27">
        <v>0.36330000000000001</v>
      </c>
      <c r="S27">
        <v>2.0870000000000002</v>
      </c>
      <c r="T27">
        <v>30.28</v>
      </c>
    </row>
    <row r="28" spans="1:20" x14ac:dyDescent="0.3">
      <c r="A28">
        <v>3</v>
      </c>
      <c r="B28" t="s">
        <v>0</v>
      </c>
      <c r="C28" t="s">
        <v>25</v>
      </c>
      <c r="D28" s="1">
        <v>1387</v>
      </c>
      <c r="E28">
        <v>84.29</v>
      </c>
      <c r="F28">
        <v>37.08</v>
      </c>
      <c r="G28">
        <v>0.99580000000000002</v>
      </c>
      <c r="H28">
        <v>0.51276600000000006</v>
      </c>
      <c r="I28">
        <v>144.4</v>
      </c>
      <c r="J28" s="1">
        <v>28160</v>
      </c>
      <c r="K28" s="1">
        <v>5059</v>
      </c>
      <c r="L28" s="1">
        <v>27700</v>
      </c>
      <c r="M28" s="1">
        <v>28280</v>
      </c>
      <c r="N28">
        <v>79.650000000000006</v>
      </c>
      <c r="O28">
        <v>-8.5110000000000005E-2</v>
      </c>
      <c r="Q28">
        <v>2.5</v>
      </c>
      <c r="R28">
        <v>0.3024</v>
      </c>
      <c r="S28">
        <v>2.0859999999999999</v>
      </c>
      <c r="T28">
        <v>82.41</v>
      </c>
    </row>
    <row r="29" spans="1:20" x14ac:dyDescent="0.3">
      <c r="A29">
        <v>4</v>
      </c>
      <c r="B29" t="s">
        <v>0</v>
      </c>
      <c r="C29" t="s">
        <v>25</v>
      </c>
      <c r="D29" s="1">
        <v>1412</v>
      </c>
      <c r="E29">
        <v>109.3</v>
      </c>
      <c r="F29">
        <v>37.06</v>
      </c>
      <c r="G29">
        <v>1.254</v>
      </c>
      <c r="H29">
        <v>0.49909999999999999</v>
      </c>
      <c r="I29">
        <v>253.2</v>
      </c>
      <c r="J29" s="1">
        <v>50740</v>
      </c>
      <c r="K29" s="1">
        <v>42120</v>
      </c>
      <c r="L29" s="1">
        <v>28280</v>
      </c>
      <c r="M29" s="1">
        <v>40470</v>
      </c>
      <c r="N29">
        <v>33.880000000000003</v>
      </c>
      <c r="O29">
        <v>-7.9899999999999999E-2</v>
      </c>
      <c r="Q29">
        <v>2.5</v>
      </c>
      <c r="R29">
        <v>0.53039999999999998</v>
      </c>
      <c r="S29">
        <v>2.0859999999999999</v>
      </c>
      <c r="T29">
        <v>21.06</v>
      </c>
    </row>
    <row r="30" spans="1:20" x14ac:dyDescent="0.3">
      <c r="A30">
        <v>5</v>
      </c>
      <c r="B30" t="s">
        <v>0</v>
      </c>
      <c r="C30" t="s">
        <v>25</v>
      </c>
      <c r="D30" s="1">
        <v>1440</v>
      </c>
      <c r="E30">
        <v>137.30000000000001</v>
      </c>
      <c r="F30">
        <v>37.04</v>
      </c>
      <c r="G30">
        <v>1.5780000000000001</v>
      </c>
      <c r="H30">
        <v>0.49699300000000002</v>
      </c>
      <c r="I30">
        <v>262.89999999999998</v>
      </c>
      <c r="J30" s="1">
        <v>52910</v>
      </c>
      <c r="K30" s="1">
        <v>44920</v>
      </c>
      <c r="L30" s="1">
        <v>27950</v>
      </c>
      <c r="M30" s="1">
        <v>33520</v>
      </c>
      <c r="N30">
        <v>31.89</v>
      </c>
      <c r="O30">
        <v>-8.1110000000000002E-2</v>
      </c>
      <c r="Q30">
        <v>2.5</v>
      </c>
      <c r="R30">
        <v>0.55069999999999997</v>
      </c>
      <c r="S30">
        <v>2.0859999999999999</v>
      </c>
      <c r="T30">
        <v>13.26</v>
      </c>
    </row>
    <row r="31" spans="1:20" x14ac:dyDescent="0.3">
      <c r="A31">
        <v>6</v>
      </c>
      <c r="B31" t="s">
        <v>0</v>
      </c>
      <c r="C31" t="s">
        <v>25</v>
      </c>
      <c r="D31" s="1">
        <v>1466</v>
      </c>
      <c r="E31">
        <v>163.6</v>
      </c>
      <c r="F31">
        <v>37.03</v>
      </c>
      <c r="G31">
        <v>1.9870000000000001</v>
      </c>
      <c r="H31">
        <v>0.49502099999999999</v>
      </c>
      <c r="I31">
        <v>256</v>
      </c>
      <c r="J31" s="1">
        <v>51720</v>
      </c>
      <c r="K31" s="1">
        <v>42540</v>
      </c>
      <c r="L31" s="1">
        <v>29400</v>
      </c>
      <c r="M31" s="1">
        <v>26030</v>
      </c>
      <c r="N31">
        <v>34.65</v>
      </c>
      <c r="O31">
        <v>-8.9760000000000006E-2</v>
      </c>
      <c r="Q31">
        <v>2.5</v>
      </c>
      <c r="R31">
        <v>0.53620000000000001</v>
      </c>
      <c r="S31">
        <v>2.0870000000000002</v>
      </c>
      <c r="T31">
        <v>9.9120000000000008</v>
      </c>
    </row>
    <row r="32" spans="1:20" x14ac:dyDescent="0.3">
      <c r="A32">
        <v>7</v>
      </c>
      <c r="B32" t="s">
        <v>0</v>
      </c>
      <c r="C32" t="s">
        <v>25</v>
      </c>
      <c r="D32" s="1">
        <v>1491</v>
      </c>
      <c r="E32">
        <v>188.7</v>
      </c>
      <c r="F32">
        <v>37.020000000000003</v>
      </c>
      <c r="G32">
        <v>2.5009999999999999</v>
      </c>
      <c r="H32">
        <v>0.498226</v>
      </c>
      <c r="I32">
        <v>249.7</v>
      </c>
      <c r="J32" s="1">
        <v>50110</v>
      </c>
      <c r="K32" s="1">
        <v>39400</v>
      </c>
      <c r="L32" s="1">
        <v>30960</v>
      </c>
      <c r="M32" s="1">
        <v>20030</v>
      </c>
      <c r="N32">
        <v>38.159999999999997</v>
      </c>
      <c r="O32">
        <v>-8.6959999999999996E-2</v>
      </c>
      <c r="Q32">
        <v>2.5</v>
      </c>
      <c r="R32">
        <v>0.52290000000000003</v>
      </c>
      <c r="S32">
        <v>2.0859999999999999</v>
      </c>
      <c r="T32">
        <v>8.2089999999999996</v>
      </c>
    </row>
    <row r="33" spans="1:20" x14ac:dyDescent="0.3">
      <c r="A33">
        <v>8</v>
      </c>
      <c r="B33" t="s">
        <v>0</v>
      </c>
      <c r="C33" t="s">
        <v>25</v>
      </c>
      <c r="D33" s="1">
        <v>1517</v>
      </c>
      <c r="E33">
        <v>214.7</v>
      </c>
      <c r="F33">
        <v>37.020000000000003</v>
      </c>
      <c r="G33">
        <v>3.149</v>
      </c>
      <c r="H33">
        <v>0.50470199999999998</v>
      </c>
      <c r="I33">
        <v>242.4</v>
      </c>
      <c r="J33" s="1">
        <v>48030</v>
      </c>
      <c r="K33" s="1">
        <v>34570</v>
      </c>
      <c r="L33" s="1">
        <v>33350</v>
      </c>
      <c r="M33" s="1">
        <v>15250</v>
      </c>
      <c r="N33">
        <v>43.97</v>
      </c>
      <c r="O33">
        <v>-9.3280000000000002E-2</v>
      </c>
      <c r="Q33">
        <v>2.5</v>
      </c>
      <c r="R33">
        <v>0.50770000000000004</v>
      </c>
      <c r="S33">
        <v>2.0859999999999999</v>
      </c>
      <c r="T33">
        <v>4.4480000000000004</v>
      </c>
    </row>
    <row r="34" spans="1:20" x14ac:dyDescent="0.3">
      <c r="A34">
        <v>9</v>
      </c>
      <c r="B34" t="s">
        <v>0</v>
      </c>
      <c r="C34" t="s">
        <v>25</v>
      </c>
      <c r="D34" s="1">
        <v>1544</v>
      </c>
      <c r="E34">
        <v>241</v>
      </c>
      <c r="F34">
        <v>37.01</v>
      </c>
      <c r="G34">
        <v>3.964</v>
      </c>
      <c r="H34">
        <v>0.50364600000000004</v>
      </c>
      <c r="I34">
        <v>233.8</v>
      </c>
      <c r="J34" s="1">
        <v>46430</v>
      </c>
      <c r="K34" s="1">
        <v>31470</v>
      </c>
      <c r="L34" s="1">
        <v>34130</v>
      </c>
      <c r="M34" s="1">
        <v>11710</v>
      </c>
      <c r="N34">
        <v>47.32</v>
      </c>
      <c r="O34">
        <v>-0.1074</v>
      </c>
      <c r="Q34">
        <v>2.5</v>
      </c>
      <c r="R34">
        <v>0.48970000000000002</v>
      </c>
      <c r="S34">
        <v>2.0880000000000001</v>
      </c>
      <c r="T34">
        <v>5.1260000000000003</v>
      </c>
    </row>
    <row r="35" spans="1:20" x14ac:dyDescent="0.3">
      <c r="A35">
        <v>10</v>
      </c>
      <c r="B35" t="s">
        <v>0</v>
      </c>
      <c r="C35" t="s">
        <v>25</v>
      </c>
      <c r="D35" s="1">
        <v>1569</v>
      </c>
      <c r="E35">
        <v>266.10000000000002</v>
      </c>
      <c r="F35">
        <v>37.01</v>
      </c>
      <c r="G35">
        <v>4.9909999999999997</v>
      </c>
      <c r="H35">
        <v>0.49589699999999998</v>
      </c>
      <c r="I35">
        <v>231.6</v>
      </c>
      <c r="J35" s="1">
        <v>46710</v>
      </c>
      <c r="K35" s="1">
        <v>29800</v>
      </c>
      <c r="L35" s="1">
        <v>35970</v>
      </c>
      <c r="M35" s="1">
        <v>9360</v>
      </c>
      <c r="N35">
        <v>50.35</v>
      </c>
      <c r="O35">
        <v>-0.1103</v>
      </c>
      <c r="Q35">
        <v>2.5</v>
      </c>
      <c r="R35">
        <v>0.48520000000000002</v>
      </c>
      <c r="S35">
        <v>2.089</v>
      </c>
      <c r="T35">
        <v>5.1230000000000002</v>
      </c>
    </row>
    <row r="36" spans="1:20" x14ac:dyDescent="0.3">
      <c r="A36">
        <v>11</v>
      </c>
      <c r="B36" t="s">
        <v>0</v>
      </c>
      <c r="C36" t="s">
        <v>25</v>
      </c>
      <c r="D36" s="1">
        <v>1594</v>
      </c>
      <c r="E36">
        <v>291.10000000000002</v>
      </c>
      <c r="F36">
        <v>37.01</v>
      </c>
      <c r="G36">
        <v>6.2830000000000004</v>
      </c>
      <c r="H36">
        <v>0.50009199999999998</v>
      </c>
      <c r="I36">
        <v>231.6</v>
      </c>
      <c r="J36" s="1">
        <v>46310</v>
      </c>
      <c r="K36" s="1">
        <v>28910</v>
      </c>
      <c r="L36" s="1">
        <v>36170</v>
      </c>
      <c r="M36" s="1">
        <v>7370</v>
      </c>
      <c r="N36">
        <v>51.37</v>
      </c>
      <c r="O36">
        <v>-0.109</v>
      </c>
      <c r="Q36">
        <v>2.5</v>
      </c>
      <c r="R36">
        <v>0.48499999999999999</v>
      </c>
      <c r="S36">
        <v>2.089</v>
      </c>
      <c r="T36">
        <v>4.8949999999999996</v>
      </c>
    </row>
    <row r="37" spans="1:20" x14ac:dyDescent="0.3">
      <c r="A37">
        <v>12</v>
      </c>
      <c r="B37" t="s">
        <v>0</v>
      </c>
      <c r="C37" t="s">
        <v>25</v>
      </c>
      <c r="D37" s="1">
        <v>1619</v>
      </c>
      <c r="E37">
        <v>316.7</v>
      </c>
      <c r="F37">
        <v>37.01</v>
      </c>
      <c r="G37">
        <v>7.91</v>
      </c>
      <c r="H37">
        <v>0.499664</v>
      </c>
      <c r="I37">
        <v>242.4</v>
      </c>
      <c r="J37" s="1">
        <v>48510</v>
      </c>
      <c r="K37" s="1">
        <v>27260</v>
      </c>
      <c r="L37" s="1">
        <v>40120</v>
      </c>
      <c r="M37" s="1">
        <v>6132</v>
      </c>
      <c r="N37">
        <v>55.81</v>
      </c>
      <c r="O37">
        <v>-0.1062</v>
      </c>
      <c r="Q37">
        <v>2.5</v>
      </c>
      <c r="R37">
        <v>0.50760000000000005</v>
      </c>
      <c r="S37">
        <v>2.0880000000000001</v>
      </c>
      <c r="T37">
        <v>4.3419999999999996</v>
      </c>
    </row>
    <row r="38" spans="1:20" x14ac:dyDescent="0.3">
      <c r="A38">
        <v>13</v>
      </c>
      <c r="B38" t="s">
        <v>0</v>
      </c>
      <c r="C38" t="s">
        <v>25</v>
      </c>
      <c r="D38" s="1">
        <v>1644</v>
      </c>
      <c r="E38">
        <v>341.7</v>
      </c>
      <c r="F38">
        <v>37.01</v>
      </c>
      <c r="G38">
        <v>9.9580000000000002</v>
      </c>
      <c r="H38">
        <v>0.63482499999999997</v>
      </c>
      <c r="I38">
        <v>175.8</v>
      </c>
      <c r="J38" s="1">
        <v>27690</v>
      </c>
      <c r="K38" s="1">
        <v>14730</v>
      </c>
      <c r="L38" s="1">
        <v>23440</v>
      </c>
      <c r="M38" s="1">
        <v>2780</v>
      </c>
      <c r="N38">
        <v>57.84</v>
      </c>
      <c r="O38">
        <v>-0.1045</v>
      </c>
      <c r="Q38">
        <v>2.5</v>
      </c>
      <c r="R38">
        <v>0.36809999999999998</v>
      </c>
      <c r="S38">
        <v>2.089</v>
      </c>
      <c r="T38">
        <v>5.7110000000000003</v>
      </c>
    </row>
    <row r="39" spans="1:20" x14ac:dyDescent="0.3">
      <c r="A39">
        <v>14</v>
      </c>
      <c r="B39" t="s">
        <v>0</v>
      </c>
      <c r="C39" t="s">
        <v>25</v>
      </c>
      <c r="D39" s="1">
        <v>1669</v>
      </c>
      <c r="E39">
        <v>366.7</v>
      </c>
      <c r="F39">
        <v>37.01</v>
      </c>
      <c r="G39">
        <v>12.54</v>
      </c>
      <c r="H39">
        <v>0.65466599999999997</v>
      </c>
      <c r="I39">
        <v>140.80000000000001</v>
      </c>
      <c r="J39" s="1">
        <v>21510</v>
      </c>
      <c r="K39" s="1">
        <v>16920</v>
      </c>
      <c r="L39" s="1">
        <v>13280</v>
      </c>
      <c r="M39" s="1">
        <v>1716</v>
      </c>
      <c r="N39">
        <v>38.130000000000003</v>
      </c>
      <c r="O39">
        <v>-9.8549999999999999E-2</v>
      </c>
      <c r="Q39">
        <v>2.5</v>
      </c>
      <c r="R39">
        <v>0.2949</v>
      </c>
      <c r="S39">
        <v>2.0870000000000002</v>
      </c>
      <c r="T39">
        <v>6.4740000000000002</v>
      </c>
    </row>
    <row r="40" spans="1:20" x14ac:dyDescent="0.3">
      <c r="A40">
        <v>15</v>
      </c>
      <c r="B40" t="s">
        <v>0</v>
      </c>
      <c r="C40" t="s">
        <v>25</v>
      </c>
      <c r="D40" s="1">
        <v>1694</v>
      </c>
      <c r="E40">
        <v>391.9</v>
      </c>
      <c r="F40">
        <v>37.01</v>
      </c>
      <c r="G40">
        <v>15.78</v>
      </c>
      <c r="H40">
        <v>0.97472700000000001</v>
      </c>
      <c r="I40">
        <v>113.1</v>
      </c>
      <c r="J40" s="1">
        <v>11600</v>
      </c>
      <c r="K40" s="1">
        <v>9329</v>
      </c>
      <c r="L40" s="1">
        <v>6900</v>
      </c>
      <c r="M40">
        <v>735.2</v>
      </c>
      <c r="N40">
        <v>36.49</v>
      </c>
      <c r="O40">
        <v>-9.5170000000000005E-2</v>
      </c>
      <c r="Q40">
        <v>2.5</v>
      </c>
      <c r="R40">
        <v>0.2369</v>
      </c>
      <c r="S40">
        <v>2.0870000000000002</v>
      </c>
      <c r="T40">
        <v>8.99</v>
      </c>
    </row>
    <row r="41" spans="1:20" x14ac:dyDescent="0.3">
      <c r="A41">
        <v>16</v>
      </c>
      <c r="B41" t="s">
        <v>0</v>
      </c>
      <c r="C41" t="s">
        <v>25</v>
      </c>
      <c r="D41" s="1">
        <v>1720</v>
      </c>
      <c r="E41">
        <v>417</v>
      </c>
      <c r="F41">
        <v>37.01</v>
      </c>
      <c r="G41">
        <v>19.87</v>
      </c>
      <c r="H41">
        <v>0.767042</v>
      </c>
      <c r="I41">
        <v>131.9</v>
      </c>
      <c r="J41" s="1">
        <v>17190</v>
      </c>
      <c r="K41" s="1">
        <v>8778</v>
      </c>
      <c r="L41" s="1">
        <v>14780</v>
      </c>
      <c r="M41">
        <v>865.4</v>
      </c>
      <c r="N41">
        <v>59.3</v>
      </c>
      <c r="O41">
        <v>-0.1061</v>
      </c>
      <c r="Q41">
        <v>2.5</v>
      </c>
      <c r="R41">
        <v>0.2762</v>
      </c>
      <c r="S41">
        <v>2.0880000000000001</v>
      </c>
      <c r="T41">
        <v>8.7010000000000005</v>
      </c>
    </row>
    <row r="42" spans="1:20" x14ac:dyDescent="0.3">
      <c r="A42">
        <v>17</v>
      </c>
      <c r="B42" t="s">
        <v>0</v>
      </c>
      <c r="C42" t="s">
        <v>25</v>
      </c>
      <c r="D42" s="1">
        <v>1745</v>
      </c>
      <c r="E42">
        <v>442</v>
      </c>
      <c r="F42">
        <v>37.01</v>
      </c>
      <c r="G42">
        <v>25.01</v>
      </c>
      <c r="H42">
        <v>1.58094</v>
      </c>
      <c r="I42">
        <v>150.4</v>
      </c>
      <c r="J42" s="1">
        <v>9511</v>
      </c>
      <c r="K42" s="1">
        <v>5388</v>
      </c>
      <c r="L42" s="1">
        <v>7838</v>
      </c>
      <c r="M42">
        <v>380.3</v>
      </c>
      <c r="N42">
        <v>55.5</v>
      </c>
      <c r="O42">
        <v>-0.1004</v>
      </c>
      <c r="Q42">
        <v>2.5</v>
      </c>
      <c r="R42">
        <v>0.31490000000000001</v>
      </c>
      <c r="S42">
        <v>2.085</v>
      </c>
      <c r="T42">
        <v>13.27</v>
      </c>
    </row>
    <row r="43" spans="1:20" x14ac:dyDescent="0.3">
      <c r="A43">
        <v>18</v>
      </c>
      <c r="B43" t="s">
        <v>0</v>
      </c>
      <c r="C43" t="s">
        <v>25</v>
      </c>
      <c r="D43" s="1">
        <v>1770</v>
      </c>
      <c r="E43">
        <v>467.2</v>
      </c>
      <c r="F43">
        <v>37</v>
      </c>
      <c r="G43">
        <v>31.49</v>
      </c>
      <c r="H43">
        <v>1.5584499999999999</v>
      </c>
      <c r="I43">
        <v>143.69999999999999</v>
      </c>
      <c r="J43" s="1">
        <v>9224</v>
      </c>
      <c r="K43" s="1">
        <v>5202</v>
      </c>
      <c r="L43" s="1">
        <v>7617</v>
      </c>
      <c r="M43">
        <v>292.89999999999998</v>
      </c>
      <c r="N43">
        <v>55.67</v>
      </c>
      <c r="O43">
        <v>-0.1042</v>
      </c>
      <c r="Q43">
        <v>2.5</v>
      </c>
      <c r="R43">
        <v>0.30109999999999998</v>
      </c>
      <c r="S43">
        <v>2.0880000000000001</v>
      </c>
      <c r="T43">
        <v>17.059999999999999</v>
      </c>
    </row>
    <row r="44" spans="1:20" x14ac:dyDescent="0.3">
      <c r="A44">
        <v>19</v>
      </c>
      <c r="B44" t="s">
        <v>0</v>
      </c>
      <c r="C44" t="s">
        <v>25</v>
      </c>
      <c r="D44" s="1">
        <v>1795</v>
      </c>
      <c r="E44">
        <v>492.3</v>
      </c>
      <c r="F44">
        <v>37</v>
      </c>
      <c r="G44">
        <v>39.64</v>
      </c>
      <c r="H44">
        <v>1.4702999999999999</v>
      </c>
      <c r="I44">
        <v>153.5</v>
      </c>
      <c r="J44" s="1">
        <v>10440</v>
      </c>
      <c r="K44" s="1">
        <v>4527</v>
      </c>
      <c r="L44" s="1">
        <v>9405</v>
      </c>
      <c r="M44">
        <v>263.3</v>
      </c>
      <c r="N44">
        <v>64.3</v>
      </c>
      <c r="O44">
        <v>-0.1065</v>
      </c>
      <c r="Q44">
        <v>2.5</v>
      </c>
      <c r="R44">
        <v>0.32140000000000002</v>
      </c>
      <c r="S44">
        <v>2.09</v>
      </c>
      <c r="T44">
        <v>20.96</v>
      </c>
    </row>
    <row r="45" spans="1:20" x14ac:dyDescent="0.3">
      <c r="A45">
        <v>20</v>
      </c>
      <c r="B45" t="s">
        <v>0</v>
      </c>
      <c r="C45" t="s">
        <v>25</v>
      </c>
      <c r="D45" s="1">
        <v>1820</v>
      </c>
      <c r="E45">
        <v>517.4</v>
      </c>
      <c r="F45">
        <v>37</v>
      </c>
      <c r="G45">
        <v>49.91</v>
      </c>
      <c r="H45">
        <v>1.4590799999999999</v>
      </c>
      <c r="I45">
        <v>161.80000000000001</v>
      </c>
      <c r="J45" s="1">
        <v>11090</v>
      </c>
      <c r="K45" s="1">
        <v>3629</v>
      </c>
      <c r="L45" s="1">
        <v>10480</v>
      </c>
      <c r="M45">
        <v>222.2</v>
      </c>
      <c r="N45">
        <v>70.900000000000006</v>
      </c>
      <c r="O45">
        <v>-0.10630000000000001</v>
      </c>
      <c r="Q45">
        <v>2.5</v>
      </c>
      <c r="R45">
        <v>0.33889999999999998</v>
      </c>
      <c r="S45">
        <v>2.0920000000000001</v>
      </c>
      <c r="T45">
        <v>27.67</v>
      </c>
    </row>
    <row r="46" spans="1:20" x14ac:dyDescent="0.3">
      <c r="A46">
        <v>21</v>
      </c>
      <c r="B46" t="s">
        <v>0</v>
      </c>
      <c r="C46" t="s">
        <v>25</v>
      </c>
      <c r="D46" s="1">
        <v>1845</v>
      </c>
      <c r="E46">
        <v>542.4</v>
      </c>
      <c r="F46">
        <v>37</v>
      </c>
      <c r="G46">
        <v>62.83</v>
      </c>
      <c r="H46">
        <v>0.538045</v>
      </c>
      <c r="I46">
        <v>150</v>
      </c>
      <c r="J46" s="1">
        <v>27890</v>
      </c>
      <c r="K46" s="1">
        <v>2719</v>
      </c>
      <c r="L46" s="1">
        <v>27750</v>
      </c>
      <c r="M46">
        <v>443.8</v>
      </c>
      <c r="N46">
        <v>84.4</v>
      </c>
      <c r="O46">
        <v>-0.1051</v>
      </c>
      <c r="Q46">
        <v>2.5</v>
      </c>
      <c r="R46">
        <v>0.31419999999999998</v>
      </c>
      <c r="S46">
        <v>2.0870000000000002</v>
      </c>
      <c r="T46">
        <v>24.74</v>
      </c>
    </row>
    <row r="47" spans="1:20" x14ac:dyDescent="0.3">
      <c r="A47">
        <v>22</v>
      </c>
      <c r="B47" t="s">
        <v>0</v>
      </c>
      <c r="C47" t="s">
        <v>25</v>
      </c>
      <c r="D47" s="1">
        <v>1870</v>
      </c>
      <c r="E47">
        <v>567.4</v>
      </c>
      <c r="F47">
        <v>37</v>
      </c>
      <c r="G47">
        <v>79.099999999999994</v>
      </c>
      <c r="H47">
        <v>0.499334</v>
      </c>
      <c r="I47">
        <v>146.4</v>
      </c>
      <c r="J47" s="1">
        <v>29330</v>
      </c>
      <c r="K47" s="1">
        <v>3965</v>
      </c>
      <c r="L47" s="1">
        <v>29060</v>
      </c>
      <c r="M47">
        <v>370.8</v>
      </c>
      <c r="N47">
        <v>82.23</v>
      </c>
      <c r="O47">
        <v>-0.10630000000000001</v>
      </c>
      <c r="Q47">
        <v>2.5</v>
      </c>
      <c r="R47">
        <v>0.30669999999999997</v>
      </c>
      <c r="S47">
        <v>2.0859999999999999</v>
      </c>
      <c r="T47">
        <v>26.15</v>
      </c>
    </row>
    <row r="48" spans="1:20" x14ac:dyDescent="0.3">
      <c r="A48">
        <v>23</v>
      </c>
      <c r="B48" t="s">
        <v>0</v>
      </c>
      <c r="C48" t="s">
        <v>25</v>
      </c>
      <c r="D48" s="1">
        <v>1895</v>
      </c>
      <c r="E48">
        <v>592.5</v>
      </c>
      <c r="F48">
        <v>37</v>
      </c>
      <c r="G48">
        <v>99.58</v>
      </c>
      <c r="H48">
        <v>0.50015699999999996</v>
      </c>
      <c r="I48">
        <v>143.4</v>
      </c>
      <c r="J48" s="1">
        <v>28680</v>
      </c>
      <c r="K48" s="1">
        <v>7111</v>
      </c>
      <c r="L48" s="1">
        <v>27780</v>
      </c>
      <c r="M48">
        <v>288</v>
      </c>
      <c r="N48">
        <v>75.64</v>
      </c>
      <c r="O48">
        <v>-0.1072</v>
      </c>
      <c r="Q48">
        <v>2.5</v>
      </c>
      <c r="R48">
        <v>0.3004</v>
      </c>
      <c r="S48">
        <v>2.0859999999999999</v>
      </c>
      <c r="T48">
        <v>20.079999999999998</v>
      </c>
    </row>
    <row r="49" spans="1:20" x14ac:dyDescent="0.3">
      <c r="A49">
        <v>24</v>
      </c>
      <c r="B49" t="s">
        <v>0</v>
      </c>
      <c r="C49" t="s">
        <v>25</v>
      </c>
      <c r="D49" s="1">
        <v>1920</v>
      </c>
      <c r="E49">
        <v>617.5</v>
      </c>
      <c r="F49">
        <v>37</v>
      </c>
      <c r="G49">
        <v>100</v>
      </c>
      <c r="H49">
        <v>0.49952999999999997</v>
      </c>
      <c r="I49">
        <v>143</v>
      </c>
      <c r="J49" s="1">
        <v>28630</v>
      </c>
      <c r="K49" s="1">
        <v>8477</v>
      </c>
      <c r="L49" s="1">
        <v>27340</v>
      </c>
      <c r="M49">
        <v>286.3</v>
      </c>
      <c r="N49">
        <v>72.78</v>
      </c>
      <c r="O49">
        <v>-0.1099</v>
      </c>
      <c r="Q49">
        <v>2.5</v>
      </c>
      <c r="R49">
        <v>0.29949999999999999</v>
      </c>
      <c r="S49">
        <v>2.089</v>
      </c>
      <c r="T49">
        <v>19.32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49"/>
  <sheetViews>
    <sheetView topLeftCell="E3" workbookViewId="0">
      <selection activeCell="Y26" sqref="Y26"/>
    </sheetView>
  </sheetViews>
  <sheetFormatPr defaultColWidth="5.88671875" defaultRowHeight="14.4" x14ac:dyDescent="0.3"/>
  <sheetData>
    <row r="1" spans="1:21" x14ac:dyDescent="0.3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  <c r="O1" t="s">
        <v>16</v>
      </c>
      <c r="P1" t="s">
        <v>17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3">
      <c r="A2">
        <v>1</v>
      </c>
      <c r="B2" t="s">
        <v>0</v>
      </c>
      <c r="C2" t="s">
        <v>24</v>
      </c>
      <c r="D2">
        <v>360.5</v>
      </c>
      <c r="E2">
        <v>30</v>
      </c>
      <c r="F2">
        <v>25.01</v>
      </c>
      <c r="G2">
        <v>0.62829999999999997</v>
      </c>
      <c r="H2">
        <v>0.53673999999999999</v>
      </c>
      <c r="I2">
        <v>67.72</v>
      </c>
      <c r="J2" s="1">
        <v>12620</v>
      </c>
      <c r="K2" s="1">
        <v>10530</v>
      </c>
      <c r="L2" s="1">
        <v>6958</v>
      </c>
      <c r="M2" s="1">
        <v>20080</v>
      </c>
      <c r="N2">
        <v>33.47</v>
      </c>
      <c r="O2">
        <v>5.8470000000000001E-2</v>
      </c>
      <c r="Q2">
        <v>2.5</v>
      </c>
      <c r="R2">
        <v>0.14180000000000001</v>
      </c>
      <c r="S2">
        <v>2.089</v>
      </c>
      <c r="T2">
        <v>58.36</v>
      </c>
    </row>
    <row r="3" spans="1:21" x14ac:dyDescent="0.3">
      <c r="A3">
        <v>2</v>
      </c>
      <c r="B3" t="s">
        <v>0</v>
      </c>
      <c r="C3" t="s">
        <v>24</v>
      </c>
      <c r="D3">
        <v>388.5</v>
      </c>
      <c r="E3">
        <v>57.95</v>
      </c>
      <c r="F3">
        <v>25.01</v>
      </c>
      <c r="G3">
        <v>0.79100000000000004</v>
      </c>
      <c r="H3">
        <v>0.52051400000000003</v>
      </c>
      <c r="I3">
        <v>76.02</v>
      </c>
      <c r="J3" s="1">
        <v>14610</v>
      </c>
      <c r="K3" s="1">
        <v>13130</v>
      </c>
      <c r="L3" s="1">
        <v>6404</v>
      </c>
      <c r="M3" s="1">
        <v>18460</v>
      </c>
      <c r="N3">
        <v>26.01</v>
      </c>
      <c r="O3">
        <v>4.9910000000000003E-2</v>
      </c>
      <c r="Q3">
        <v>2.5</v>
      </c>
      <c r="R3">
        <v>0.15920000000000001</v>
      </c>
      <c r="S3">
        <v>2.089</v>
      </c>
      <c r="T3">
        <v>54.95</v>
      </c>
    </row>
    <row r="4" spans="1:21" x14ac:dyDescent="0.3">
      <c r="A4">
        <v>3</v>
      </c>
      <c r="B4" t="s">
        <v>0</v>
      </c>
      <c r="C4" t="s">
        <v>24</v>
      </c>
      <c r="D4">
        <v>414.8</v>
      </c>
      <c r="E4">
        <v>84.27</v>
      </c>
      <c r="F4">
        <v>25.01</v>
      </c>
      <c r="G4">
        <v>0.99580000000000002</v>
      </c>
      <c r="H4">
        <v>0.51748099999999997</v>
      </c>
      <c r="I4">
        <v>73.209999999999994</v>
      </c>
      <c r="J4" s="1">
        <v>14150</v>
      </c>
      <c r="K4" s="1">
        <v>12920</v>
      </c>
      <c r="L4" s="1">
        <v>5759</v>
      </c>
      <c r="M4" s="1">
        <v>14210</v>
      </c>
      <c r="N4">
        <v>24.02</v>
      </c>
      <c r="O4">
        <v>4.8460000000000003E-2</v>
      </c>
      <c r="Q4">
        <v>2.5</v>
      </c>
      <c r="R4">
        <v>0.15329999999999999</v>
      </c>
      <c r="S4">
        <v>2.0880000000000001</v>
      </c>
      <c r="T4">
        <v>53.53</v>
      </c>
    </row>
    <row r="5" spans="1:21" x14ac:dyDescent="0.3">
      <c r="A5">
        <v>4</v>
      </c>
      <c r="B5" t="s">
        <v>0</v>
      </c>
      <c r="C5" t="s">
        <v>24</v>
      </c>
      <c r="D5">
        <v>439.8</v>
      </c>
      <c r="E5">
        <v>109.3</v>
      </c>
      <c r="F5">
        <v>25</v>
      </c>
      <c r="G5">
        <v>1.254</v>
      </c>
      <c r="H5">
        <v>0.50060899999999997</v>
      </c>
      <c r="I5">
        <v>73.849999999999994</v>
      </c>
      <c r="J5" s="1">
        <v>14750</v>
      </c>
      <c r="K5" s="1">
        <v>13760</v>
      </c>
      <c r="L5" s="1">
        <v>5319</v>
      </c>
      <c r="M5" s="1">
        <v>11770</v>
      </c>
      <c r="N5">
        <v>21.14</v>
      </c>
      <c r="O5">
        <v>4.3279999999999999E-2</v>
      </c>
      <c r="Q5">
        <v>2.5</v>
      </c>
      <c r="R5">
        <v>0.1547</v>
      </c>
      <c r="S5">
        <v>2.0880000000000001</v>
      </c>
      <c r="T5">
        <v>59.16</v>
      </c>
    </row>
    <row r="6" spans="1:21" x14ac:dyDescent="0.3">
      <c r="A6">
        <v>5</v>
      </c>
      <c r="B6" t="s">
        <v>0</v>
      </c>
      <c r="C6" t="s">
        <v>24</v>
      </c>
      <c r="D6">
        <v>467.8</v>
      </c>
      <c r="E6">
        <v>137.30000000000001</v>
      </c>
      <c r="F6">
        <v>25</v>
      </c>
      <c r="G6">
        <v>1.5780000000000001</v>
      </c>
      <c r="H6">
        <v>0.50035399999999997</v>
      </c>
      <c r="I6">
        <v>78.64</v>
      </c>
      <c r="J6" s="1">
        <v>15720</v>
      </c>
      <c r="K6" s="1">
        <v>14990</v>
      </c>
      <c r="L6" s="1">
        <v>4715</v>
      </c>
      <c r="M6" s="1">
        <v>9959</v>
      </c>
      <c r="N6">
        <v>17.46</v>
      </c>
      <c r="O6">
        <v>4.0349999999999997E-2</v>
      </c>
      <c r="Q6">
        <v>2.5</v>
      </c>
      <c r="R6">
        <v>0.16470000000000001</v>
      </c>
      <c r="S6">
        <v>2.0880000000000001</v>
      </c>
      <c r="T6">
        <v>57.36</v>
      </c>
    </row>
    <row r="7" spans="1:21" x14ac:dyDescent="0.3">
      <c r="A7">
        <v>6</v>
      </c>
      <c r="B7" t="s">
        <v>0</v>
      </c>
      <c r="C7" t="s">
        <v>24</v>
      </c>
      <c r="D7">
        <v>494.1</v>
      </c>
      <c r="E7">
        <v>163.6</v>
      </c>
      <c r="F7">
        <v>25</v>
      </c>
      <c r="G7">
        <v>1.9870000000000001</v>
      </c>
      <c r="H7">
        <v>0.50185800000000003</v>
      </c>
      <c r="I7">
        <v>82.88</v>
      </c>
      <c r="J7" s="1">
        <v>16510</v>
      </c>
      <c r="K7" s="1">
        <v>15970</v>
      </c>
      <c r="L7" s="1">
        <v>4221</v>
      </c>
      <c r="M7" s="1">
        <v>8311</v>
      </c>
      <c r="N7">
        <v>14.81</v>
      </c>
      <c r="O7">
        <v>5.1249999999999997E-2</v>
      </c>
      <c r="Q7">
        <v>2.5</v>
      </c>
      <c r="R7">
        <v>0.1736</v>
      </c>
      <c r="S7">
        <v>2.089</v>
      </c>
      <c r="T7">
        <v>54.88</v>
      </c>
    </row>
    <row r="8" spans="1:21" x14ac:dyDescent="0.3">
      <c r="A8">
        <v>7</v>
      </c>
      <c r="B8" t="s">
        <v>0</v>
      </c>
      <c r="C8" t="s">
        <v>24</v>
      </c>
      <c r="D8">
        <v>519.1</v>
      </c>
      <c r="E8">
        <v>188.6</v>
      </c>
      <c r="F8">
        <v>25</v>
      </c>
      <c r="G8">
        <v>2.5009999999999999</v>
      </c>
      <c r="H8">
        <v>0.50139400000000001</v>
      </c>
      <c r="I8">
        <v>83.17</v>
      </c>
      <c r="J8" s="1">
        <v>16590</v>
      </c>
      <c r="K8" s="1">
        <v>16030</v>
      </c>
      <c r="L8" s="1">
        <v>4252</v>
      </c>
      <c r="M8" s="1">
        <v>6631</v>
      </c>
      <c r="N8">
        <v>14.85</v>
      </c>
      <c r="O8">
        <v>4.5319999999999999E-2</v>
      </c>
      <c r="Q8">
        <v>2.5</v>
      </c>
      <c r="R8">
        <v>0.17419999999999999</v>
      </c>
      <c r="S8">
        <v>2.0880000000000001</v>
      </c>
      <c r="T8">
        <v>49.81</v>
      </c>
    </row>
    <row r="9" spans="1:21" x14ac:dyDescent="0.3">
      <c r="A9">
        <v>8</v>
      </c>
      <c r="B9" t="s">
        <v>0</v>
      </c>
      <c r="C9" t="s">
        <v>24</v>
      </c>
      <c r="D9">
        <v>545.1</v>
      </c>
      <c r="E9">
        <v>214.6</v>
      </c>
      <c r="F9">
        <v>25</v>
      </c>
      <c r="G9">
        <v>3.149</v>
      </c>
      <c r="H9">
        <v>0.50070499999999996</v>
      </c>
      <c r="I9">
        <v>78.69</v>
      </c>
      <c r="J9" s="1">
        <v>15720</v>
      </c>
      <c r="K9" s="1">
        <v>15220</v>
      </c>
      <c r="L9" s="1">
        <v>3931</v>
      </c>
      <c r="M9" s="1">
        <v>4991</v>
      </c>
      <c r="N9">
        <v>14.49</v>
      </c>
      <c r="O9">
        <v>4.3209999999999998E-2</v>
      </c>
      <c r="Q9">
        <v>2.5</v>
      </c>
      <c r="R9">
        <v>0.1648</v>
      </c>
      <c r="S9">
        <v>2.0880000000000001</v>
      </c>
      <c r="T9">
        <v>45.49</v>
      </c>
    </row>
    <row r="10" spans="1:21" x14ac:dyDescent="0.3">
      <c r="A10">
        <v>9</v>
      </c>
      <c r="B10" t="s">
        <v>0</v>
      </c>
      <c r="C10" t="s">
        <v>24</v>
      </c>
      <c r="D10">
        <v>571.5</v>
      </c>
      <c r="E10">
        <v>241</v>
      </c>
      <c r="F10">
        <v>25</v>
      </c>
      <c r="G10">
        <v>3.964</v>
      </c>
      <c r="H10">
        <v>0.50038000000000005</v>
      </c>
      <c r="I10">
        <v>78.81</v>
      </c>
      <c r="J10" s="1">
        <v>15750</v>
      </c>
      <c r="K10" s="1">
        <v>15140</v>
      </c>
      <c r="L10" s="1">
        <v>4343</v>
      </c>
      <c r="M10" s="1">
        <v>3973</v>
      </c>
      <c r="N10">
        <v>16.010000000000002</v>
      </c>
      <c r="O10">
        <v>3.8589999999999999E-2</v>
      </c>
      <c r="Q10">
        <v>2.5</v>
      </c>
      <c r="R10">
        <v>0.1651</v>
      </c>
      <c r="S10">
        <v>2.0880000000000001</v>
      </c>
      <c r="T10">
        <v>39.130000000000003</v>
      </c>
    </row>
    <row r="11" spans="1:21" x14ac:dyDescent="0.3">
      <c r="A11">
        <v>10</v>
      </c>
      <c r="B11" t="s">
        <v>0</v>
      </c>
      <c r="C11" t="s">
        <v>24</v>
      </c>
      <c r="D11">
        <v>596.5</v>
      </c>
      <c r="E11">
        <v>266</v>
      </c>
      <c r="F11">
        <v>25</v>
      </c>
      <c r="G11">
        <v>4.9909999999999997</v>
      </c>
      <c r="H11">
        <v>0.50021599999999999</v>
      </c>
      <c r="I11">
        <v>76.31</v>
      </c>
      <c r="J11" s="1">
        <v>15250</v>
      </c>
      <c r="K11" s="1">
        <v>14440</v>
      </c>
      <c r="L11" s="1">
        <v>4929</v>
      </c>
      <c r="M11" s="1">
        <v>3057</v>
      </c>
      <c r="N11">
        <v>18.850000000000001</v>
      </c>
      <c r="O11">
        <v>4.267E-2</v>
      </c>
      <c r="Q11">
        <v>2.5</v>
      </c>
      <c r="R11">
        <v>0.1598</v>
      </c>
      <c r="S11">
        <v>2.09</v>
      </c>
      <c r="T11">
        <v>32.97</v>
      </c>
    </row>
    <row r="12" spans="1:21" x14ac:dyDescent="0.3">
      <c r="A12">
        <v>11</v>
      </c>
      <c r="B12" t="s">
        <v>0</v>
      </c>
      <c r="C12" t="s">
        <v>24</v>
      </c>
      <c r="D12">
        <v>621.5</v>
      </c>
      <c r="E12">
        <v>291</v>
      </c>
      <c r="F12">
        <v>25</v>
      </c>
      <c r="G12">
        <v>6.2830000000000004</v>
      </c>
      <c r="H12">
        <v>0.50012900000000005</v>
      </c>
      <c r="I12">
        <v>79.69</v>
      </c>
      <c r="J12" s="1">
        <v>15930</v>
      </c>
      <c r="K12" s="1">
        <v>14790</v>
      </c>
      <c r="L12" s="1">
        <v>5928</v>
      </c>
      <c r="M12" s="1">
        <v>2536</v>
      </c>
      <c r="N12">
        <v>21.84</v>
      </c>
      <c r="O12">
        <v>4.0340000000000001E-2</v>
      </c>
      <c r="Q12">
        <v>2.5</v>
      </c>
      <c r="R12">
        <v>0.16689999999999999</v>
      </c>
      <c r="S12">
        <v>2.09</v>
      </c>
      <c r="T12">
        <v>27.19</v>
      </c>
    </row>
    <row r="13" spans="1:21" x14ac:dyDescent="0.3">
      <c r="A13">
        <v>12</v>
      </c>
      <c r="B13" t="s">
        <v>0</v>
      </c>
      <c r="C13" t="s">
        <v>24</v>
      </c>
      <c r="D13">
        <v>647.1</v>
      </c>
      <c r="E13">
        <v>316.60000000000002</v>
      </c>
      <c r="F13">
        <v>25</v>
      </c>
      <c r="G13">
        <v>7.91</v>
      </c>
      <c r="H13">
        <v>0.5</v>
      </c>
      <c r="I13">
        <v>86.99</v>
      </c>
      <c r="J13" s="1">
        <v>17400</v>
      </c>
      <c r="K13" s="1">
        <v>15840</v>
      </c>
      <c r="L13" s="1">
        <v>7188</v>
      </c>
      <c r="M13" s="1">
        <v>2200</v>
      </c>
      <c r="N13">
        <v>24.4</v>
      </c>
      <c r="O13">
        <v>3.7789999999999997E-2</v>
      </c>
      <c r="Q13">
        <v>2.5</v>
      </c>
      <c r="R13">
        <v>0.1822</v>
      </c>
      <c r="S13">
        <v>2.089</v>
      </c>
      <c r="T13">
        <v>21.24</v>
      </c>
    </row>
    <row r="14" spans="1:21" x14ac:dyDescent="0.3">
      <c r="A14">
        <v>13</v>
      </c>
      <c r="B14" t="s">
        <v>0</v>
      </c>
      <c r="C14" t="s">
        <v>24</v>
      </c>
      <c r="D14">
        <v>672.2</v>
      </c>
      <c r="E14">
        <v>341.7</v>
      </c>
      <c r="F14">
        <v>25</v>
      </c>
      <c r="G14">
        <v>9.9580000000000002</v>
      </c>
      <c r="H14">
        <v>0.49964599999999998</v>
      </c>
      <c r="I14">
        <v>96.04</v>
      </c>
      <c r="J14" s="1">
        <v>19220</v>
      </c>
      <c r="K14" s="1">
        <v>17110</v>
      </c>
      <c r="L14" s="1">
        <v>8752</v>
      </c>
      <c r="M14" s="1">
        <v>1930</v>
      </c>
      <c r="N14">
        <v>27.08</v>
      </c>
      <c r="O14">
        <v>3.8030000000000001E-2</v>
      </c>
      <c r="Q14">
        <v>2.5</v>
      </c>
      <c r="R14">
        <v>0.2011</v>
      </c>
      <c r="S14">
        <v>2.09</v>
      </c>
      <c r="T14">
        <v>16.91</v>
      </c>
    </row>
    <row r="15" spans="1:21" x14ac:dyDescent="0.3">
      <c r="A15">
        <v>14</v>
      </c>
      <c r="B15" t="s">
        <v>0</v>
      </c>
      <c r="C15" t="s">
        <v>24</v>
      </c>
      <c r="D15">
        <v>697.2</v>
      </c>
      <c r="E15">
        <v>366.7</v>
      </c>
      <c r="F15">
        <v>25</v>
      </c>
      <c r="G15">
        <v>12.54</v>
      </c>
      <c r="H15">
        <v>0.498645</v>
      </c>
      <c r="I15">
        <v>100.6</v>
      </c>
      <c r="J15" s="1">
        <v>20170</v>
      </c>
      <c r="K15" s="1">
        <v>17510</v>
      </c>
      <c r="L15" s="1">
        <v>10010</v>
      </c>
      <c r="M15" s="1">
        <v>1609</v>
      </c>
      <c r="N15">
        <v>29.75</v>
      </c>
      <c r="O15">
        <v>3.4619999999999998E-2</v>
      </c>
      <c r="Q15">
        <v>2.5</v>
      </c>
      <c r="R15">
        <v>0.2107</v>
      </c>
      <c r="S15">
        <v>2.09</v>
      </c>
      <c r="T15">
        <v>18.52</v>
      </c>
    </row>
    <row r="16" spans="1:21" x14ac:dyDescent="0.3">
      <c r="A16">
        <v>15</v>
      </c>
      <c r="B16" t="s">
        <v>0</v>
      </c>
      <c r="C16" t="s">
        <v>24</v>
      </c>
      <c r="D16">
        <v>722.4</v>
      </c>
      <c r="E16">
        <v>391.9</v>
      </c>
      <c r="F16">
        <v>25</v>
      </c>
      <c r="G16">
        <v>15.78</v>
      </c>
      <c r="H16">
        <v>0.50208799999999998</v>
      </c>
      <c r="I16">
        <v>106.5</v>
      </c>
      <c r="J16" s="1">
        <v>21210</v>
      </c>
      <c r="K16" s="1">
        <v>18020</v>
      </c>
      <c r="L16" s="1">
        <v>11190</v>
      </c>
      <c r="M16" s="1">
        <v>1344</v>
      </c>
      <c r="N16">
        <v>31.84</v>
      </c>
      <c r="O16">
        <v>3.6940000000000001E-2</v>
      </c>
      <c r="Q16">
        <v>2.5</v>
      </c>
      <c r="R16">
        <v>0.22309999999999999</v>
      </c>
      <c r="S16">
        <v>2.09</v>
      </c>
      <c r="T16">
        <v>25.4</v>
      </c>
    </row>
    <row r="17" spans="1:20" x14ac:dyDescent="0.3">
      <c r="A17">
        <v>16</v>
      </c>
      <c r="B17" t="s">
        <v>0</v>
      </c>
      <c r="C17" t="s">
        <v>24</v>
      </c>
      <c r="D17">
        <v>747.5</v>
      </c>
      <c r="E17">
        <v>417</v>
      </c>
      <c r="F17">
        <v>25</v>
      </c>
      <c r="G17">
        <v>19.87</v>
      </c>
      <c r="H17">
        <v>0.500027</v>
      </c>
      <c r="I17">
        <v>100.9</v>
      </c>
      <c r="J17" s="1">
        <v>20190</v>
      </c>
      <c r="K17" s="1">
        <v>16270</v>
      </c>
      <c r="L17" s="1">
        <v>11950</v>
      </c>
      <c r="M17" s="1">
        <v>1016</v>
      </c>
      <c r="N17">
        <v>36.31</v>
      </c>
      <c r="O17">
        <v>3.3709999999999997E-2</v>
      </c>
      <c r="Q17">
        <v>2.5</v>
      </c>
      <c r="R17">
        <v>0.2114</v>
      </c>
      <c r="S17">
        <v>2.09</v>
      </c>
      <c r="T17">
        <v>28.26</v>
      </c>
    </row>
    <row r="18" spans="1:20" x14ac:dyDescent="0.3">
      <c r="A18">
        <v>17</v>
      </c>
      <c r="B18" t="s">
        <v>0</v>
      </c>
      <c r="C18" t="s">
        <v>24</v>
      </c>
      <c r="D18">
        <v>772.5</v>
      </c>
      <c r="E18">
        <v>442</v>
      </c>
      <c r="F18">
        <v>25</v>
      </c>
      <c r="G18">
        <v>25.01</v>
      </c>
      <c r="H18">
        <v>0.49976700000000002</v>
      </c>
      <c r="I18">
        <v>112.3</v>
      </c>
      <c r="J18" s="1">
        <v>22470</v>
      </c>
      <c r="K18" s="1">
        <v>17440</v>
      </c>
      <c r="L18" s="1">
        <v>14180</v>
      </c>
      <c r="M18">
        <v>898.5</v>
      </c>
      <c r="N18">
        <v>39.11</v>
      </c>
      <c r="O18">
        <v>3.3590000000000002E-2</v>
      </c>
      <c r="Q18">
        <v>2.5</v>
      </c>
      <c r="R18">
        <v>0.23519999999999999</v>
      </c>
      <c r="S18">
        <v>2.089</v>
      </c>
      <c r="T18">
        <v>27.32</v>
      </c>
    </row>
    <row r="19" spans="1:20" x14ac:dyDescent="0.3">
      <c r="A19">
        <v>18</v>
      </c>
      <c r="B19" t="s">
        <v>0</v>
      </c>
      <c r="C19" t="s">
        <v>24</v>
      </c>
      <c r="D19">
        <v>797.7</v>
      </c>
      <c r="E19">
        <v>467.2</v>
      </c>
      <c r="F19">
        <v>25</v>
      </c>
      <c r="G19">
        <v>31.49</v>
      </c>
      <c r="H19">
        <v>0.497726</v>
      </c>
      <c r="I19">
        <v>117.3</v>
      </c>
      <c r="J19" s="1">
        <v>23570</v>
      </c>
      <c r="K19" s="1">
        <v>16930</v>
      </c>
      <c r="L19" s="1">
        <v>16400</v>
      </c>
      <c r="M19">
        <v>748.5</v>
      </c>
      <c r="N19">
        <v>44.09</v>
      </c>
      <c r="O19">
        <v>3.3669999999999999E-2</v>
      </c>
      <c r="Q19">
        <v>2.5</v>
      </c>
      <c r="R19">
        <v>0.2457</v>
      </c>
      <c r="S19">
        <v>2.09</v>
      </c>
      <c r="T19">
        <v>27.86</v>
      </c>
    </row>
    <row r="20" spans="1:20" x14ac:dyDescent="0.3">
      <c r="A20">
        <v>19</v>
      </c>
      <c r="B20" t="s">
        <v>0</v>
      </c>
      <c r="C20" t="s">
        <v>24</v>
      </c>
      <c r="D20">
        <v>822.8</v>
      </c>
      <c r="E20">
        <v>492.3</v>
      </c>
      <c r="F20">
        <v>25</v>
      </c>
      <c r="G20">
        <v>39.64</v>
      </c>
      <c r="H20">
        <v>0.49582300000000001</v>
      </c>
      <c r="I20">
        <v>103.5</v>
      </c>
      <c r="J20" s="1">
        <v>20880</v>
      </c>
      <c r="K20" s="1">
        <v>10870</v>
      </c>
      <c r="L20" s="1">
        <v>17830</v>
      </c>
      <c r="M20">
        <v>526.70000000000005</v>
      </c>
      <c r="N20">
        <v>58.62</v>
      </c>
      <c r="O20">
        <v>3.1620000000000002E-2</v>
      </c>
      <c r="Q20">
        <v>2.5</v>
      </c>
      <c r="R20">
        <v>0.21679999999999999</v>
      </c>
      <c r="S20">
        <v>2.0910000000000002</v>
      </c>
      <c r="T20">
        <v>25.28</v>
      </c>
    </row>
    <row r="21" spans="1:20" x14ac:dyDescent="0.3">
      <c r="A21">
        <v>20</v>
      </c>
      <c r="B21" t="s">
        <v>0</v>
      </c>
      <c r="C21" t="s">
        <v>24</v>
      </c>
      <c r="D21">
        <v>847.8</v>
      </c>
      <c r="E21">
        <v>517.29999999999995</v>
      </c>
      <c r="F21">
        <v>25</v>
      </c>
      <c r="G21">
        <v>49.91</v>
      </c>
      <c r="H21">
        <v>0.62382199999999999</v>
      </c>
      <c r="I21">
        <v>113.4</v>
      </c>
      <c r="J21" s="1">
        <v>18180</v>
      </c>
      <c r="K21" s="1">
        <v>4640</v>
      </c>
      <c r="L21" s="1">
        <v>17580</v>
      </c>
      <c r="M21">
        <v>364.4</v>
      </c>
      <c r="N21">
        <v>75.22</v>
      </c>
      <c r="O21">
        <v>3.2840000000000001E-2</v>
      </c>
      <c r="Q21">
        <v>2.5</v>
      </c>
      <c r="R21">
        <v>0.23760000000000001</v>
      </c>
      <c r="S21">
        <v>2.089</v>
      </c>
      <c r="T21">
        <v>27.3</v>
      </c>
    </row>
    <row r="22" spans="1:20" x14ac:dyDescent="0.3">
      <c r="A22">
        <v>21</v>
      </c>
      <c r="B22" t="s">
        <v>0</v>
      </c>
      <c r="C22" t="s">
        <v>24</v>
      </c>
      <c r="D22">
        <v>872.8</v>
      </c>
      <c r="E22">
        <v>542.29999999999995</v>
      </c>
      <c r="F22">
        <v>25</v>
      </c>
      <c r="G22">
        <v>62.83</v>
      </c>
      <c r="H22">
        <v>0.49964399999999998</v>
      </c>
      <c r="I22">
        <v>118.5</v>
      </c>
      <c r="J22" s="1">
        <v>23720</v>
      </c>
      <c r="K22" s="1">
        <v>3600</v>
      </c>
      <c r="L22" s="1">
        <v>23440</v>
      </c>
      <c r="M22">
        <v>377.5</v>
      </c>
      <c r="N22">
        <v>81.27</v>
      </c>
      <c r="O22">
        <v>3.0370000000000001E-2</v>
      </c>
      <c r="Q22">
        <v>2.5</v>
      </c>
      <c r="R22">
        <v>0.2482</v>
      </c>
      <c r="S22">
        <v>2.0880000000000001</v>
      </c>
      <c r="T22">
        <v>29.41</v>
      </c>
    </row>
    <row r="23" spans="1:20" x14ac:dyDescent="0.3">
      <c r="A23">
        <v>22</v>
      </c>
      <c r="B23" t="s">
        <v>0</v>
      </c>
      <c r="C23" t="s">
        <v>24</v>
      </c>
      <c r="D23">
        <v>897.9</v>
      </c>
      <c r="E23">
        <v>567.29999999999995</v>
      </c>
      <c r="F23">
        <v>25</v>
      </c>
      <c r="G23">
        <v>79.099999999999994</v>
      </c>
      <c r="H23">
        <v>0.49979400000000002</v>
      </c>
      <c r="I23">
        <v>116.2</v>
      </c>
      <c r="J23" s="1">
        <v>23240</v>
      </c>
      <c r="K23" s="1">
        <v>2882</v>
      </c>
      <c r="L23" s="1">
        <v>23060</v>
      </c>
      <c r="M23">
        <v>293.8</v>
      </c>
      <c r="N23">
        <v>82.88</v>
      </c>
      <c r="O23">
        <v>2.9260000000000001E-2</v>
      </c>
      <c r="Q23">
        <v>2.5</v>
      </c>
      <c r="R23">
        <v>0.24329999999999999</v>
      </c>
      <c r="S23">
        <v>2.0880000000000001</v>
      </c>
      <c r="T23">
        <v>29.49</v>
      </c>
    </row>
    <row r="24" spans="1:20" x14ac:dyDescent="0.3">
      <c r="A24">
        <v>23</v>
      </c>
      <c r="B24" t="s">
        <v>0</v>
      </c>
      <c r="C24" t="s">
        <v>24</v>
      </c>
      <c r="D24">
        <v>922.9</v>
      </c>
      <c r="E24">
        <v>592.4</v>
      </c>
      <c r="F24">
        <v>25</v>
      </c>
      <c r="G24">
        <v>99.58</v>
      </c>
      <c r="H24">
        <v>0.49993300000000002</v>
      </c>
      <c r="I24">
        <v>112.3</v>
      </c>
      <c r="J24" s="1">
        <v>22470</v>
      </c>
      <c r="K24" s="1">
        <v>3889</v>
      </c>
      <c r="L24" s="1">
        <v>22130</v>
      </c>
      <c r="M24">
        <v>225.6</v>
      </c>
      <c r="N24">
        <v>80.03</v>
      </c>
      <c r="O24">
        <v>2.937E-2</v>
      </c>
      <c r="Q24">
        <v>2.5</v>
      </c>
      <c r="R24">
        <v>0.23519999999999999</v>
      </c>
      <c r="S24">
        <v>2.0880000000000001</v>
      </c>
      <c r="T24">
        <v>23.35</v>
      </c>
    </row>
    <row r="25" spans="1:20" x14ac:dyDescent="0.3">
      <c r="A25">
        <v>24</v>
      </c>
      <c r="B25" t="s">
        <v>0</v>
      </c>
      <c r="C25" t="s">
        <v>24</v>
      </c>
      <c r="D25">
        <v>948</v>
      </c>
      <c r="E25">
        <v>617.4</v>
      </c>
      <c r="F25">
        <v>25</v>
      </c>
      <c r="G25">
        <v>100</v>
      </c>
      <c r="H25">
        <v>0.50025699999999995</v>
      </c>
      <c r="I25">
        <v>104.8</v>
      </c>
      <c r="J25" s="1">
        <v>20950</v>
      </c>
      <c r="K25" s="1">
        <v>3568</v>
      </c>
      <c r="L25" s="1">
        <v>20640</v>
      </c>
      <c r="M25">
        <v>209.5</v>
      </c>
      <c r="N25">
        <v>80.19</v>
      </c>
      <c r="O25">
        <v>2.724E-2</v>
      </c>
      <c r="Q25">
        <v>2.5</v>
      </c>
      <c r="R25">
        <v>0.2195</v>
      </c>
      <c r="S25">
        <v>2.09</v>
      </c>
      <c r="T25">
        <v>23.26</v>
      </c>
    </row>
    <row r="26" spans="1:20" x14ac:dyDescent="0.3">
      <c r="A26">
        <v>1</v>
      </c>
      <c r="B26" t="s">
        <v>0</v>
      </c>
      <c r="C26" t="s">
        <v>25</v>
      </c>
      <c r="D26" s="1">
        <v>1332</v>
      </c>
      <c r="E26">
        <v>30</v>
      </c>
      <c r="F26">
        <v>37.14</v>
      </c>
      <c r="G26">
        <v>0.62829999999999997</v>
      </c>
      <c r="H26">
        <v>0.54232800000000003</v>
      </c>
      <c r="I26">
        <v>91.49</v>
      </c>
      <c r="J26" s="1">
        <v>16870</v>
      </c>
      <c r="K26" s="1">
        <v>11460</v>
      </c>
      <c r="L26" s="1">
        <v>12380</v>
      </c>
      <c r="M26" s="1">
        <v>26850</v>
      </c>
      <c r="N26">
        <v>47.22</v>
      </c>
      <c r="O26">
        <v>7.9939999999999997E-2</v>
      </c>
      <c r="Q26">
        <v>2.5</v>
      </c>
      <c r="R26">
        <v>0.19159999999999999</v>
      </c>
      <c r="S26">
        <v>2.089</v>
      </c>
      <c r="T26">
        <v>27.32</v>
      </c>
    </row>
    <row r="27" spans="1:20" x14ac:dyDescent="0.3">
      <c r="A27">
        <v>2</v>
      </c>
      <c r="B27" t="s">
        <v>0</v>
      </c>
      <c r="C27" t="s">
        <v>25</v>
      </c>
      <c r="D27" s="1">
        <v>1360</v>
      </c>
      <c r="E27">
        <v>57.95</v>
      </c>
      <c r="F27">
        <v>37.1</v>
      </c>
      <c r="G27">
        <v>0.79100000000000004</v>
      </c>
      <c r="H27">
        <v>0.52356800000000003</v>
      </c>
      <c r="I27">
        <v>71.88</v>
      </c>
      <c r="J27" s="1">
        <v>13730</v>
      </c>
      <c r="K27" s="1">
        <v>9235</v>
      </c>
      <c r="L27" s="1">
        <v>10160</v>
      </c>
      <c r="M27" s="1">
        <v>17360</v>
      </c>
      <c r="N27">
        <v>47.72</v>
      </c>
      <c r="O27">
        <v>6.2859999999999999E-2</v>
      </c>
      <c r="Q27">
        <v>2.5</v>
      </c>
      <c r="R27">
        <v>0.15049999999999999</v>
      </c>
      <c r="S27">
        <v>2.089</v>
      </c>
      <c r="T27">
        <v>45.44</v>
      </c>
    </row>
    <row r="28" spans="1:20" x14ac:dyDescent="0.3">
      <c r="A28">
        <v>3</v>
      </c>
      <c r="B28" t="s">
        <v>0</v>
      </c>
      <c r="C28" t="s">
        <v>25</v>
      </c>
      <c r="D28" s="1">
        <v>1386</v>
      </c>
      <c r="E28">
        <v>84.28</v>
      </c>
      <c r="F28">
        <v>37.07</v>
      </c>
      <c r="G28">
        <v>0.99580000000000002</v>
      </c>
      <c r="H28">
        <v>0.52166000000000001</v>
      </c>
      <c r="I28">
        <v>105.5</v>
      </c>
      <c r="J28" s="1">
        <v>20230</v>
      </c>
      <c r="K28" s="1">
        <v>17470</v>
      </c>
      <c r="L28" s="1">
        <v>10200</v>
      </c>
      <c r="M28" s="1">
        <v>20310</v>
      </c>
      <c r="N28">
        <v>30.29</v>
      </c>
      <c r="O28">
        <v>6.5299999999999997E-2</v>
      </c>
      <c r="Q28">
        <v>2.5</v>
      </c>
      <c r="R28">
        <v>0.221</v>
      </c>
      <c r="S28">
        <v>2.0880000000000001</v>
      </c>
      <c r="T28">
        <v>40.090000000000003</v>
      </c>
    </row>
    <row r="29" spans="1:20" x14ac:dyDescent="0.3">
      <c r="A29">
        <v>4</v>
      </c>
      <c r="B29" t="s">
        <v>0</v>
      </c>
      <c r="C29" t="s">
        <v>25</v>
      </c>
      <c r="D29" s="1">
        <v>1411</v>
      </c>
      <c r="E29">
        <v>109.3</v>
      </c>
      <c r="F29">
        <v>37.06</v>
      </c>
      <c r="G29">
        <v>1.254</v>
      </c>
      <c r="H29">
        <v>0.50220299999999995</v>
      </c>
      <c r="I29">
        <v>112.1</v>
      </c>
      <c r="J29" s="1">
        <v>22320</v>
      </c>
      <c r="K29" s="1">
        <v>19990</v>
      </c>
      <c r="L29" s="1">
        <v>9940</v>
      </c>
      <c r="M29" s="1">
        <v>17810</v>
      </c>
      <c r="N29">
        <v>26.44</v>
      </c>
      <c r="O29">
        <v>5.7230000000000003E-2</v>
      </c>
      <c r="Q29">
        <v>2.5</v>
      </c>
      <c r="R29">
        <v>0.23480000000000001</v>
      </c>
      <c r="S29">
        <v>2.0880000000000001</v>
      </c>
      <c r="T29">
        <v>38.479999999999997</v>
      </c>
    </row>
    <row r="30" spans="1:20" x14ac:dyDescent="0.3">
      <c r="A30">
        <v>5</v>
      </c>
      <c r="B30" t="s">
        <v>0</v>
      </c>
      <c r="C30" t="s">
        <v>25</v>
      </c>
      <c r="D30" s="1">
        <v>1439</v>
      </c>
      <c r="E30">
        <v>137.30000000000001</v>
      </c>
      <c r="F30">
        <v>37.04</v>
      </c>
      <c r="G30">
        <v>1.5780000000000001</v>
      </c>
      <c r="H30">
        <v>0.49931999999999999</v>
      </c>
      <c r="I30">
        <v>117.8</v>
      </c>
      <c r="J30" s="1">
        <v>23580</v>
      </c>
      <c r="K30" s="1">
        <v>22330</v>
      </c>
      <c r="L30" s="1">
        <v>7585</v>
      </c>
      <c r="M30" s="1">
        <v>14940</v>
      </c>
      <c r="N30">
        <v>18.760000000000002</v>
      </c>
      <c r="O30">
        <v>5.5620000000000003E-2</v>
      </c>
      <c r="Q30">
        <v>2.5</v>
      </c>
      <c r="R30">
        <v>0.24660000000000001</v>
      </c>
      <c r="S30">
        <v>2.0880000000000001</v>
      </c>
      <c r="T30">
        <v>39.659999999999997</v>
      </c>
    </row>
    <row r="31" spans="1:20" x14ac:dyDescent="0.3">
      <c r="A31">
        <v>6</v>
      </c>
      <c r="B31" t="s">
        <v>0</v>
      </c>
      <c r="C31" t="s">
        <v>25</v>
      </c>
      <c r="D31" s="1">
        <v>1466</v>
      </c>
      <c r="E31">
        <v>163.6</v>
      </c>
      <c r="F31">
        <v>37.03</v>
      </c>
      <c r="G31">
        <v>1.9870000000000001</v>
      </c>
      <c r="H31">
        <v>0.500749</v>
      </c>
      <c r="I31">
        <v>127.1</v>
      </c>
      <c r="J31" s="1">
        <v>25370</v>
      </c>
      <c r="K31" s="1">
        <v>24580</v>
      </c>
      <c r="L31" s="1">
        <v>6292</v>
      </c>
      <c r="M31" s="1">
        <v>12770</v>
      </c>
      <c r="N31">
        <v>14.36</v>
      </c>
      <c r="O31">
        <v>5.5109999999999999E-2</v>
      </c>
      <c r="Q31">
        <v>2.5</v>
      </c>
      <c r="R31">
        <v>0.2661</v>
      </c>
      <c r="S31">
        <v>2.089</v>
      </c>
      <c r="T31">
        <v>35.380000000000003</v>
      </c>
    </row>
    <row r="32" spans="1:20" x14ac:dyDescent="0.3">
      <c r="A32">
        <v>7</v>
      </c>
      <c r="B32" t="s">
        <v>0</v>
      </c>
      <c r="C32" t="s">
        <v>25</v>
      </c>
      <c r="D32" s="1">
        <v>1491</v>
      </c>
      <c r="E32">
        <v>188.7</v>
      </c>
      <c r="F32">
        <v>37.03</v>
      </c>
      <c r="G32">
        <v>2.5009999999999999</v>
      </c>
      <c r="H32">
        <v>0.49688900000000003</v>
      </c>
      <c r="I32">
        <v>131.19999999999999</v>
      </c>
      <c r="J32" s="1">
        <v>26410</v>
      </c>
      <c r="K32" s="1">
        <v>24000</v>
      </c>
      <c r="L32" s="1">
        <v>11010</v>
      </c>
      <c r="M32" s="1">
        <v>10560</v>
      </c>
      <c r="N32">
        <v>24.65</v>
      </c>
      <c r="O32">
        <v>5.4059999999999997E-2</v>
      </c>
      <c r="Q32">
        <v>2.5</v>
      </c>
      <c r="R32">
        <v>0.27479999999999999</v>
      </c>
      <c r="S32">
        <v>2.0880000000000001</v>
      </c>
      <c r="T32">
        <v>18.79</v>
      </c>
    </row>
    <row r="33" spans="1:20" x14ac:dyDescent="0.3">
      <c r="A33">
        <v>8</v>
      </c>
      <c r="B33" t="s">
        <v>0</v>
      </c>
      <c r="C33" t="s">
        <v>25</v>
      </c>
      <c r="D33" s="1">
        <v>1517</v>
      </c>
      <c r="E33">
        <v>214.7</v>
      </c>
      <c r="F33">
        <v>37.020000000000003</v>
      </c>
      <c r="G33">
        <v>3.149</v>
      </c>
      <c r="H33">
        <v>0.49882599999999999</v>
      </c>
      <c r="I33">
        <v>123.4</v>
      </c>
      <c r="J33" s="1">
        <v>24730</v>
      </c>
      <c r="K33" s="1">
        <v>21960</v>
      </c>
      <c r="L33" s="1">
        <v>11390</v>
      </c>
      <c r="M33" s="1">
        <v>7855</v>
      </c>
      <c r="N33">
        <v>27.42</v>
      </c>
      <c r="O33">
        <v>5.1360000000000003E-2</v>
      </c>
      <c r="Q33">
        <v>2.5</v>
      </c>
      <c r="R33">
        <v>0.25840000000000002</v>
      </c>
      <c r="S33">
        <v>2.0880000000000001</v>
      </c>
      <c r="T33">
        <v>20.34</v>
      </c>
    </row>
    <row r="34" spans="1:20" x14ac:dyDescent="0.3">
      <c r="A34">
        <v>9</v>
      </c>
      <c r="B34" t="s">
        <v>0</v>
      </c>
      <c r="C34" t="s">
        <v>25</v>
      </c>
      <c r="D34" s="1">
        <v>1543</v>
      </c>
      <c r="E34">
        <v>241</v>
      </c>
      <c r="F34">
        <v>37.01</v>
      </c>
      <c r="G34">
        <v>3.964</v>
      </c>
      <c r="H34">
        <v>0.49627100000000002</v>
      </c>
      <c r="I34">
        <v>142.19999999999999</v>
      </c>
      <c r="J34" s="1">
        <v>28660</v>
      </c>
      <c r="K34" s="1">
        <v>25680</v>
      </c>
      <c r="L34" s="1">
        <v>12730</v>
      </c>
      <c r="M34" s="1">
        <v>7230</v>
      </c>
      <c r="N34">
        <v>26.38</v>
      </c>
      <c r="O34">
        <v>4.5909999999999999E-2</v>
      </c>
      <c r="Q34">
        <v>2.5</v>
      </c>
      <c r="R34">
        <v>0.2979</v>
      </c>
      <c r="S34">
        <v>2.089</v>
      </c>
      <c r="T34">
        <v>12.01</v>
      </c>
    </row>
    <row r="35" spans="1:20" x14ac:dyDescent="0.3">
      <c r="A35">
        <v>10</v>
      </c>
      <c r="B35" t="s">
        <v>0</v>
      </c>
      <c r="C35" t="s">
        <v>25</v>
      </c>
      <c r="D35" s="1">
        <v>1568</v>
      </c>
      <c r="E35">
        <v>266</v>
      </c>
      <c r="F35">
        <v>37.01</v>
      </c>
      <c r="G35">
        <v>4.9909999999999997</v>
      </c>
      <c r="H35">
        <v>0.50180599999999997</v>
      </c>
      <c r="I35">
        <v>144.9</v>
      </c>
      <c r="J35" s="1">
        <v>28880</v>
      </c>
      <c r="K35" s="1">
        <v>24670</v>
      </c>
      <c r="L35" s="1">
        <v>15010</v>
      </c>
      <c r="M35" s="1">
        <v>5787</v>
      </c>
      <c r="N35">
        <v>31.31</v>
      </c>
      <c r="O35">
        <v>3.789E-2</v>
      </c>
      <c r="Q35">
        <v>2.5</v>
      </c>
      <c r="R35">
        <v>0.30349999999999999</v>
      </c>
      <c r="S35">
        <v>2.09</v>
      </c>
      <c r="T35">
        <v>13.51</v>
      </c>
    </row>
    <row r="36" spans="1:20" x14ac:dyDescent="0.3">
      <c r="A36">
        <v>11</v>
      </c>
      <c r="B36" t="s">
        <v>0</v>
      </c>
      <c r="C36" t="s">
        <v>25</v>
      </c>
      <c r="D36" s="1">
        <v>1593</v>
      </c>
      <c r="E36">
        <v>291.10000000000002</v>
      </c>
      <c r="F36">
        <v>37.01</v>
      </c>
      <c r="G36">
        <v>6.2830000000000004</v>
      </c>
      <c r="H36">
        <v>0.49675599999999998</v>
      </c>
      <c r="I36">
        <v>156.4</v>
      </c>
      <c r="J36" s="1">
        <v>31490</v>
      </c>
      <c r="K36" s="1">
        <v>26520</v>
      </c>
      <c r="L36" s="1">
        <v>16980</v>
      </c>
      <c r="M36" s="1">
        <v>5011</v>
      </c>
      <c r="N36">
        <v>32.64</v>
      </c>
      <c r="O36">
        <v>3.1329999999999997E-2</v>
      </c>
      <c r="Q36">
        <v>2.5</v>
      </c>
      <c r="R36">
        <v>0.3276</v>
      </c>
      <c r="S36">
        <v>2.0910000000000002</v>
      </c>
      <c r="T36">
        <v>11.64</v>
      </c>
    </row>
    <row r="37" spans="1:20" x14ac:dyDescent="0.3">
      <c r="A37">
        <v>12</v>
      </c>
      <c r="B37" t="s">
        <v>0</v>
      </c>
      <c r="C37" t="s">
        <v>25</v>
      </c>
      <c r="D37" s="1">
        <v>1619</v>
      </c>
      <c r="E37">
        <v>316.60000000000002</v>
      </c>
      <c r="F37">
        <v>37.01</v>
      </c>
      <c r="G37">
        <v>7.91</v>
      </c>
      <c r="H37">
        <v>0.51201799999999997</v>
      </c>
      <c r="I37">
        <v>154.80000000000001</v>
      </c>
      <c r="J37" s="1">
        <v>30240</v>
      </c>
      <c r="K37" s="1">
        <v>25350</v>
      </c>
      <c r="L37" s="1">
        <v>16500</v>
      </c>
      <c r="M37" s="1">
        <v>3823</v>
      </c>
      <c r="N37">
        <v>33.06</v>
      </c>
      <c r="O37">
        <v>3.5060000000000001E-2</v>
      </c>
      <c r="Q37">
        <v>2.5</v>
      </c>
      <c r="R37">
        <v>0.32429999999999998</v>
      </c>
      <c r="S37">
        <v>2.09</v>
      </c>
      <c r="T37">
        <v>18.440000000000001</v>
      </c>
    </row>
    <row r="38" spans="1:20" x14ac:dyDescent="0.3">
      <c r="A38">
        <v>13</v>
      </c>
      <c r="B38" t="s">
        <v>0</v>
      </c>
      <c r="C38" t="s">
        <v>25</v>
      </c>
      <c r="D38" s="1">
        <v>1644</v>
      </c>
      <c r="E38">
        <v>341.7</v>
      </c>
      <c r="F38">
        <v>37.01</v>
      </c>
      <c r="G38">
        <v>9.9580000000000002</v>
      </c>
      <c r="H38">
        <v>0.49843399999999999</v>
      </c>
      <c r="I38">
        <v>149.19999999999999</v>
      </c>
      <c r="J38" s="1">
        <v>29940</v>
      </c>
      <c r="K38" s="1">
        <v>24790</v>
      </c>
      <c r="L38" s="1">
        <v>16780</v>
      </c>
      <c r="M38" s="1">
        <v>3006</v>
      </c>
      <c r="N38">
        <v>34.090000000000003</v>
      </c>
      <c r="O38">
        <v>3.4130000000000001E-2</v>
      </c>
      <c r="Q38">
        <v>2.5</v>
      </c>
      <c r="R38">
        <v>0.3125</v>
      </c>
      <c r="S38">
        <v>2.0910000000000002</v>
      </c>
      <c r="T38">
        <v>15.58</v>
      </c>
    </row>
    <row r="39" spans="1:20" x14ac:dyDescent="0.3">
      <c r="A39">
        <v>14</v>
      </c>
      <c r="B39" t="s">
        <v>0</v>
      </c>
      <c r="C39" t="s">
        <v>25</v>
      </c>
      <c r="D39" s="1">
        <v>1669</v>
      </c>
      <c r="E39">
        <v>366.7</v>
      </c>
      <c r="F39">
        <v>37.01</v>
      </c>
      <c r="G39">
        <v>12.54</v>
      </c>
      <c r="H39">
        <v>0.50018300000000004</v>
      </c>
      <c r="I39">
        <v>139.69999999999999</v>
      </c>
      <c r="J39" s="1">
        <v>27940</v>
      </c>
      <c r="K39" s="1">
        <v>22340</v>
      </c>
      <c r="L39" s="1">
        <v>16770</v>
      </c>
      <c r="M39" s="1">
        <v>2229</v>
      </c>
      <c r="N39">
        <v>36.9</v>
      </c>
      <c r="O39">
        <v>3.4819999999999997E-2</v>
      </c>
      <c r="Q39">
        <v>2.5</v>
      </c>
      <c r="R39">
        <v>0.29270000000000002</v>
      </c>
      <c r="S39">
        <v>2.0880000000000001</v>
      </c>
      <c r="T39">
        <v>18</v>
      </c>
    </row>
    <row r="40" spans="1:20" x14ac:dyDescent="0.3">
      <c r="A40">
        <v>15</v>
      </c>
      <c r="B40" t="s">
        <v>0</v>
      </c>
      <c r="C40" t="s">
        <v>25</v>
      </c>
      <c r="D40" s="1">
        <v>1694</v>
      </c>
      <c r="E40">
        <v>391.9</v>
      </c>
      <c r="F40">
        <v>37.01</v>
      </c>
      <c r="G40">
        <v>15.78</v>
      </c>
      <c r="H40">
        <v>0.50040499999999999</v>
      </c>
      <c r="I40">
        <v>131.4</v>
      </c>
      <c r="J40" s="1">
        <v>26260</v>
      </c>
      <c r="K40" s="1">
        <v>19580</v>
      </c>
      <c r="L40" s="1">
        <v>17500</v>
      </c>
      <c r="M40" s="1">
        <v>1664</v>
      </c>
      <c r="N40">
        <v>41.79</v>
      </c>
      <c r="O40">
        <v>2.7949999999999999E-2</v>
      </c>
      <c r="Q40">
        <v>2.5</v>
      </c>
      <c r="R40">
        <v>0.2752</v>
      </c>
      <c r="S40">
        <v>2.0910000000000002</v>
      </c>
      <c r="T40">
        <v>18.7</v>
      </c>
    </row>
    <row r="41" spans="1:20" x14ac:dyDescent="0.3">
      <c r="A41">
        <v>16</v>
      </c>
      <c r="B41" t="s">
        <v>0</v>
      </c>
      <c r="C41" t="s">
        <v>25</v>
      </c>
      <c r="D41" s="1">
        <v>1719</v>
      </c>
      <c r="E41">
        <v>417</v>
      </c>
      <c r="F41">
        <v>37</v>
      </c>
      <c r="G41">
        <v>19.87</v>
      </c>
      <c r="H41">
        <v>0.49630299999999999</v>
      </c>
      <c r="I41">
        <v>136.1</v>
      </c>
      <c r="J41" s="1">
        <v>27430</v>
      </c>
      <c r="K41" s="1">
        <v>19960</v>
      </c>
      <c r="L41" s="1">
        <v>18820</v>
      </c>
      <c r="M41" s="1">
        <v>1381</v>
      </c>
      <c r="N41">
        <v>43.31</v>
      </c>
      <c r="O41">
        <v>2.7050000000000001E-2</v>
      </c>
      <c r="Q41">
        <v>2.5</v>
      </c>
      <c r="R41">
        <v>0.28510000000000002</v>
      </c>
      <c r="S41">
        <v>2.09</v>
      </c>
      <c r="T41">
        <v>17.29</v>
      </c>
    </row>
    <row r="42" spans="1:20" x14ac:dyDescent="0.3">
      <c r="A42">
        <v>17</v>
      </c>
      <c r="B42" t="s">
        <v>0</v>
      </c>
      <c r="C42" t="s">
        <v>25</v>
      </c>
      <c r="D42" s="1">
        <v>1744</v>
      </c>
      <c r="E42">
        <v>442</v>
      </c>
      <c r="F42">
        <v>37.01</v>
      </c>
      <c r="G42">
        <v>25.01</v>
      </c>
      <c r="H42">
        <v>0.502969</v>
      </c>
      <c r="I42">
        <v>131.1</v>
      </c>
      <c r="J42" s="1">
        <v>26070</v>
      </c>
      <c r="K42" s="1">
        <v>18810</v>
      </c>
      <c r="L42" s="1">
        <v>18060</v>
      </c>
      <c r="M42" s="1">
        <v>1042</v>
      </c>
      <c r="N42">
        <v>43.84</v>
      </c>
      <c r="O42">
        <v>3.0800000000000001E-2</v>
      </c>
      <c r="Q42">
        <v>2.5</v>
      </c>
      <c r="R42">
        <v>0.2747</v>
      </c>
      <c r="S42">
        <v>2.0880000000000001</v>
      </c>
      <c r="T42">
        <v>15.67</v>
      </c>
    </row>
    <row r="43" spans="1:20" x14ac:dyDescent="0.3">
      <c r="A43">
        <v>18</v>
      </c>
      <c r="B43" t="s">
        <v>0</v>
      </c>
      <c r="C43" t="s">
        <v>25</v>
      </c>
      <c r="D43" s="1">
        <v>1769</v>
      </c>
      <c r="E43">
        <v>467.2</v>
      </c>
      <c r="F43">
        <v>37.01</v>
      </c>
      <c r="G43">
        <v>31.49</v>
      </c>
      <c r="H43">
        <v>0.499857</v>
      </c>
      <c r="I43">
        <v>128.69999999999999</v>
      </c>
      <c r="J43" s="1">
        <v>25750</v>
      </c>
      <c r="K43" s="1">
        <v>16850</v>
      </c>
      <c r="L43" s="1">
        <v>19460</v>
      </c>
      <c r="M43">
        <v>817.6</v>
      </c>
      <c r="N43">
        <v>49.12</v>
      </c>
      <c r="O43">
        <v>2.6239999999999999E-2</v>
      </c>
      <c r="Q43">
        <v>2.5</v>
      </c>
      <c r="R43">
        <v>0.26950000000000002</v>
      </c>
      <c r="S43">
        <v>2.09</v>
      </c>
      <c r="T43">
        <v>16.829999999999998</v>
      </c>
    </row>
    <row r="44" spans="1:20" x14ac:dyDescent="0.3">
      <c r="A44">
        <v>19</v>
      </c>
      <c r="B44" t="s">
        <v>0</v>
      </c>
      <c r="C44" t="s">
        <v>25</v>
      </c>
      <c r="D44" s="1">
        <v>1794</v>
      </c>
      <c r="E44">
        <v>492.3</v>
      </c>
      <c r="F44">
        <v>37.01</v>
      </c>
      <c r="G44">
        <v>39.64</v>
      </c>
      <c r="H44">
        <v>0.49961800000000001</v>
      </c>
      <c r="I44">
        <v>132.69999999999999</v>
      </c>
      <c r="J44" s="1">
        <v>26550</v>
      </c>
      <c r="K44" s="1">
        <v>15560</v>
      </c>
      <c r="L44" s="1">
        <v>21510</v>
      </c>
      <c r="M44">
        <v>669.8</v>
      </c>
      <c r="N44">
        <v>54.12</v>
      </c>
      <c r="O44">
        <v>2.4629999999999999E-2</v>
      </c>
      <c r="Q44">
        <v>2.5</v>
      </c>
      <c r="R44">
        <v>0.27779999999999999</v>
      </c>
      <c r="S44">
        <v>2.0910000000000002</v>
      </c>
      <c r="T44">
        <v>17.91</v>
      </c>
    </row>
    <row r="45" spans="1:20" x14ac:dyDescent="0.3">
      <c r="A45">
        <v>20</v>
      </c>
      <c r="B45" t="s">
        <v>0</v>
      </c>
      <c r="C45" t="s">
        <v>25</v>
      </c>
      <c r="D45" s="1">
        <v>1819</v>
      </c>
      <c r="E45">
        <v>517.29999999999995</v>
      </c>
      <c r="F45">
        <v>37</v>
      </c>
      <c r="G45">
        <v>49.91</v>
      </c>
      <c r="H45">
        <v>0.49710100000000002</v>
      </c>
      <c r="I45">
        <v>157.9</v>
      </c>
      <c r="J45" s="1">
        <v>31760</v>
      </c>
      <c r="K45" s="1">
        <v>16920</v>
      </c>
      <c r="L45" s="1">
        <v>26880</v>
      </c>
      <c r="M45">
        <v>636.4</v>
      </c>
      <c r="N45">
        <v>57.82</v>
      </c>
      <c r="O45">
        <v>1.874E-2</v>
      </c>
      <c r="Q45">
        <v>2.5</v>
      </c>
      <c r="R45">
        <v>0.33069999999999999</v>
      </c>
      <c r="S45">
        <v>2.09</v>
      </c>
      <c r="T45">
        <v>19.8</v>
      </c>
    </row>
    <row r="46" spans="1:20" x14ac:dyDescent="0.3">
      <c r="A46">
        <v>21</v>
      </c>
      <c r="B46" t="s">
        <v>0</v>
      </c>
      <c r="C46" t="s">
        <v>25</v>
      </c>
      <c r="D46" s="1">
        <v>1844</v>
      </c>
      <c r="E46">
        <v>542.29999999999995</v>
      </c>
      <c r="F46">
        <v>37</v>
      </c>
      <c r="G46">
        <v>62.83</v>
      </c>
      <c r="H46">
        <v>0.54229899999999998</v>
      </c>
      <c r="I46">
        <v>144.6</v>
      </c>
      <c r="J46" s="1">
        <v>26660</v>
      </c>
      <c r="K46" s="1">
        <v>5042</v>
      </c>
      <c r="L46" s="1">
        <v>26180</v>
      </c>
      <c r="M46">
        <v>424.3</v>
      </c>
      <c r="N46">
        <v>79.099999999999994</v>
      </c>
      <c r="O46">
        <v>1.7899999999999999E-2</v>
      </c>
      <c r="Q46">
        <v>2.5</v>
      </c>
      <c r="R46">
        <v>0.30280000000000001</v>
      </c>
      <c r="S46">
        <v>2.0880000000000001</v>
      </c>
      <c r="T46">
        <v>28.32</v>
      </c>
    </row>
    <row r="47" spans="1:20" x14ac:dyDescent="0.3">
      <c r="A47">
        <v>22</v>
      </c>
      <c r="B47" t="s">
        <v>0</v>
      </c>
      <c r="C47" t="s">
        <v>25</v>
      </c>
      <c r="D47" s="1">
        <v>1869</v>
      </c>
      <c r="E47">
        <v>567.4</v>
      </c>
      <c r="F47">
        <v>37</v>
      </c>
      <c r="G47">
        <v>79.099999999999994</v>
      </c>
      <c r="H47">
        <v>0.498172</v>
      </c>
      <c r="I47">
        <v>144.5</v>
      </c>
      <c r="J47" s="1">
        <v>29000</v>
      </c>
      <c r="K47" s="1">
        <v>3999</v>
      </c>
      <c r="L47" s="1">
        <v>28730</v>
      </c>
      <c r="M47">
        <v>366.7</v>
      </c>
      <c r="N47">
        <v>82.07</v>
      </c>
      <c r="O47">
        <v>1.341E-2</v>
      </c>
      <c r="Q47">
        <v>2.5</v>
      </c>
      <c r="R47">
        <v>0.30259999999999998</v>
      </c>
      <c r="S47">
        <v>2.0880000000000001</v>
      </c>
      <c r="T47">
        <v>36.72</v>
      </c>
    </row>
    <row r="48" spans="1:20" x14ac:dyDescent="0.3">
      <c r="A48">
        <v>23</v>
      </c>
      <c r="B48" t="s">
        <v>0</v>
      </c>
      <c r="C48" t="s">
        <v>25</v>
      </c>
      <c r="D48" s="1">
        <v>1894</v>
      </c>
      <c r="E48">
        <v>592.4</v>
      </c>
      <c r="F48">
        <v>37</v>
      </c>
      <c r="G48">
        <v>99.58</v>
      </c>
      <c r="H48">
        <v>0.50521300000000002</v>
      </c>
      <c r="I48">
        <v>134.6</v>
      </c>
      <c r="J48" s="1">
        <v>26640</v>
      </c>
      <c r="K48" s="1">
        <v>4080</v>
      </c>
      <c r="L48" s="1">
        <v>26330</v>
      </c>
      <c r="M48">
        <v>267.60000000000002</v>
      </c>
      <c r="N48">
        <v>81.19</v>
      </c>
      <c r="O48">
        <v>1.4200000000000001E-2</v>
      </c>
      <c r="Q48">
        <v>2.5</v>
      </c>
      <c r="R48">
        <v>0.28189999999999998</v>
      </c>
      <c r="S48">
        <v>2.089</v>
      </c>
      <c r="T48">
        <v>25.79</v>
      </c>
    </row>
    <row r="49" spans="1:20" x14ac:dyDescent="0.3">
      <c r="A49">
        <v>24</v>
      </c>
      <c r="B49" t="s">
        <v>0</v>
      </c>
      <c r="C49" t="s">
        <v>25</v>
      </c>
      <c r="D49" s="1">
        <v>1919</v>
      </c>
      <c r="E49">
        <v>617.5</v>
      </c>
      <c r="F49">
        <v>37</v>
      </c>
      <c r="G49">
        <v>100</v>
      </c>
      <c r="H49">
        <v>0.495064</v>
      </c>
      <c r="I49">
        <v>152.5</v>
      </c>
      <c r="J49" s="1">
        <v>30800</v>
      </c>
      <c r="K49" s="1">
        <v>5915</v>
      </c>
      <c r="L49" s="1">
        <v>30230</v>
      </c>
      <c r="M49">
        <v>308</v>
      </c>
      <c r="N49">
        <v>78.930000000000007</v>
      </c>
      <c r="O49">
        <v>1.116E-2</v>
      </c>
      <c r="Q49">
        <v>2.5</v>
      </c>
      <c r="R49">
        <v>0.31929999999999997</v>
      </c>
      <c r="S49">
        <v>2.089</v>
      </c>
      <c r="T49">
        <v>23.87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Amp Sweep</vt:lpstr>
      <vt:lpstr>Freq Sweep 1</vt:lpstr>
      <vt:lpstr>Freq Sweep 2</vt:lpstr>
      <vt:lpstr>Freq Sweep 3</vt:lpstr>
      <vt:lpstr>Freq Sweep 4</vt:lpstr>
    </vt:vector>
  </TitlesOfParts>
  <Company>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RHEO-LAB</dc:creator>
  <cp:lastModifiedBy>Sam Polio</cp:lastModifiedBy>
  <dcterms:created xsi:type="dcterms:W3CDTF">2015-03-11T17:16:39Z</dcterms:created>
  <dcterms:modified xsi:type="dcterms:W3CDTF">2018-08-17T01:42:41Z</dcterms:modified>
</cp:coreProperties>
</file>